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7848" windowHeight="9060" activeTab="2"/>
  </bookViews>
  <sheets>
    <sheet name="決勝トーナメント" sheetId="1" r:id="rId1"/>
    <sheet name="予選結果" sheetId="2" r:id="rId2"/>
    <sheet name="帯広市" sheetId="3" r:id="rId3"/>
    <sheet name="北部" sheetId="4" r:id="rId4"/>
    <sheet name="西部" sheetId="5" r:id="rId5"/>
    <sheet name="東部" sheetId="6" r:id="rId6"/>
    <sheet name="南部" sheetId="7" r:id="rId7"/>
  </sheets>
  <definedNames>
    <definedName name="_xlnm.Print_Area" localSheetId="0">'決勝トーナメント'!$A$1:$AV$39</definedName>
    <definedName name="_xlnm.Print_Area" localSheetId="4">'西部'!$A$1:$AP$50</definedName>
    <definedName name="_xlnm.Print_Area" localSheetId="3">'北部'!$A$1:$AD$76</definedName>
  </definedNames>
  <calcPr fullCalcOnLoad="1"/>
</workbook>
</file>

<file path=xl/sharedStrings.xml><?xml version="1.0" encoding="utf-8"?>
<sst xmlns="http://schemas.openxmlformats.org/spreadsheetml/2006/main" count="1010" uniqueCount="221">
  <si>
    <t>試　合　時　間</t>
  </si>
  <si>
    <t>日　程</t>
  </si>
  <si>
    <t>会　場</t>
  </si>
  <si>
    <t>＜　男　子　＞</t>
  </si>
  <si>
    <t>＜　女　子　＞</t>
  </si>
  <si>
    <t>３．１１：４０～</t>
  </si>
  <si>
    <t>（女準）</t>
  </si>
  <si>
    <t>４．１３：００～</t>
  </si>
  <si>
    <t>（男準）</t>
  </si>
  <si>
    <t>帯広の森体育館　（Ａ，Ｂコート）</t>
  </si>
  <si>
    <t>１．　９：００～</t>
  </si>
  <si>
    <t>２．１０：２０～</t>
  </si>
  <si>
    <t>決勝トーナメント</t>
  </si>
  <si>
    <t>Ａ－１</t>
  </si>
  <si>
    <t>Ｂ－１</t>
  </si>
  <si>
    <t>Ａ－３</t>
  </si>
  <si>
    <t>Ａ－２</t>
  </si>
  <si>
    <t>Ｂ－２</t>
  </si>
  <si>
    <t>Ａ－４</t>
  </si>
  <si>
    <t>Ｂ－３</t>
  </si>
  <si>
    <t>３位決定戦</t>
  </si>
  <si>
    <t>（女決・３決）</t>
  </si>
  <si>
    <t>　</t>
  </si>
  <si>
    <t>帯広市中学校秋季バスケットボール大会</t>
  </si>
  <si>
    <t>（男決・３決）</t>
  </si>
  <si>
    <t>Ｂ－４</t>
  </si>
  <si>
    <t>【決勝トーナメント】</t>
  </si>
  <si>
    <t>帯広市中体連専門部</t>
  </si>
  <si>
    <t xml:space="preserve">  会場　　帯広の森体育館</t>
  </si>
  <si>
    <t>シード戦</t>
  </si>
  <si>
    <t>【男子】</t>
  </si>
  <si>
    <t>優勝</t>
  </si>
  <si>
    <t>-</t>
  </si>
  <si>
    <t>【女子】</t>
  </si>
  <si>
    <t>-</t>
  </si>
  <si>
    <t>-</t>
  </si>
  <si>
    <t>-</t>
  </si>
  <si>
    <t>-</t>
  </si>
  <si>
    <t>-</t>
  </si>
  <si>
    <t>-</t>
  </si>
  <si>
    <t>順位</t>
  </si>
  <si>
    <t>帯四</t>
  </si>
  <si>
    <t>緑園</t>
  </si>
  <si>
    <t>帯五</t>
  </si>
  <si>
    <t>帯一</t>
  </si>
  <si>
    <t>勝敗</t>
  </si>
  <si>
    <t>【予選リーグ】</t>
  </si>
  <si>
    <t>≪男子Ａブロック≫</t>
  </si>
  <si>
    <t>≪男子Ｂブロック≫</t>
  </si>
  <si>
    <t>帯八</t>
  </si>
  <si>
    <t>翔陽</t>
  </si>
  <si>
    <t>大空</t>
  </si>
  <si>
    <t>帯二</t>
  </si>
  <si>
    <t>西陵</t>
  </si>
  <si>
    <t>≪女子Ａブロック≫</t>
  </si>
  <si>
    <t>≪女子Ｂブロック≫</t>
  </si>
  <si>
    <t>＊　上位2チームが準決勝に進出</t>
  </si>
  <si>
    <t>-</t>
  </si>
  <si>
    <t>南町</t>
  </si>
  <si>
    <t>平成２９年度　　第４１回　帯広市中学校秋季バスケットボ－ル大会</t>
  </si>
  <si>
    <t>日時　　平成２９年９月９日（土）１０日(日）</t>
  </si>
  <si>
    <t>会場　　帯広第五中学校（Gコート）、帯広の森体育館（Ａ・Ｂコート）</t>
  </si>
  <si>
    <t>　　　　帯広大空中学校（Oコート）、帯広南町中学校（Mコート）</t>
  </si>
  <si>
    <t>　　　　帯広第八中学校（Hコート）</t>
  </si>
  <si>
    <t>平成29年9月9日（土）
≪会場≫帯広の森体育館A</t>
  </si>
  <si>
    <t>平成29年9月10日（日）
≪会場≫南町中学校</t>
  </si>
  <si>
    <t>南町</t>
  </si>
  <si>
    <t>平成29年9月9日（土）
≪会場≫帯広の森体育館B</t>
  </si>
  <si>
    <t>平成29年9月9日（土）
≪会場≫帯広第八中学校</t>
  </si>
  <si>
    <t>平成29年9月10日（日）
≪会場≫帯広の森体育館A</t>
  </si>
  <si>
    <t>平成29年9月10日（日）
≪会場≫大空中学校</t>
  </si>
  <si>
    <t>平成29年9月9日（土）
≪会場≫帯広第五中学校</t>
  </si>
  <si>
    <t>平成28年9月10日（日）
≪会場≫帯広の森体育館Ｂ</t>
  </si>
  <si>
    <t>第41回</t>
  </si>
  <si>
    <t>平成２９年９月1６日（土）</t>
  </si>
  <si>
    <t>平成２９年度　第４１回　帯広市中学校秋季バスケットボール大会結果一覧</t>
  </si>
  <si>
    <t xml:space="preserve">  日程　 平成２９年９月１６日（土）</t>
  </si>
  <si>
    <t>〇</t>
  </si>
  <si>
    <t>×</t>
  </si>
  <si>
    <t>〇</t>
  </si>
  <si>
    <t>×</t>
  </si>
  <si>
    <t>×</t>
  </si>
  <si>
    <t>〇</t>
  </si>
  <si>
    <t>×</t>
  </si>
  <si>
    <t>〇</t>
  </si>
  <si>
    <t>〇</t>
  </si>
  <si>
    <t>〇</t>
  </si>
  <si>
    <t>×</t>
  </si>
  <si>
    <t>×</t>
  </si>
  <si>
    <t>〇</t>
  </si>
  <si>
    <t>〇</t>
  </si>
  <si>
    <t>3勝1敗</t>
  </si>
  <si>
    <t>2勝2敗</t>
  </si>
  <si>
    <t>×</t>
  </si>
  <si>
    <t>4敗</t>
  </si>
  <si>
    <t>4勝</t>
  </si>
  <si>
    <t>1勝3敗</t>
  </si>
  <si>
    <t>×</t>
  </si>
  <si>
    <t>×</t>
  </si>
  <si>
    <t>〇</t>
  </si>
  <si>
    <t>＊　2〜4位は、当該チームの得失点差による</t>
  </si>
  <si>
    <t>〇</t>
  </si>
  <si>
    <t>南　町</t>
  </si>
  <si>
    <t>帯　一</t>
  </si>
  <si>
    <t>翔　陽</t>
  </si>
  <si>
    <t>緑　園</t>
  </si>
  <si>
    <t>大　空</t>
  </si>
  <si>
    <t>西　陵</t>
  </si>
  <si>
    <t>帯広市立翔陽中学校</t>
  </si>
  <si>
    <t>（２年連続２回目）</t>
  </si>
  <si>
    <t>平成29年度　北部方面中学校体育大会　秋季バスケットボール大会</t>
  </si>
  <si>
    <r>
      <t xml:space="preserve">  期日　　平成29</t>
    </r>
    <r>
      <rPr>
        <sz val="12"/>
        <rFont val="ＤＦ平成ゴシック体W5"/>
        <family val="0"/>
      </rPr>
      <t>年</t>
    </r>
    <r>
      <rPr>
        <sz val="12"/>
        <rFont val="ＤＦ平成ゴシック体W5"/>
        <family val="0"/>
      </rPr>
      <t>8月</t>
    </r>
    <r>
      <rPr>
        <sz val="12"/>
        <rFont val="ＤＦ平成ゴシック体W5"/>
        <family val="0"/>
      </rPr>
      <t>2</t>
    </r>
    <r>
      <rPr>
        <sz val="12"/>
        <rFont val="ＤＦ平成ゴシック体W5"/>
        <family val="0"/>
      </rPr>
      <t>6日（土）、8月27日（日）</t>
    </r>
  </si>
  <si>
    <t xml:space="preserve">  会場　　音更町総合体育館</t>
  </si>
  <si>
    <t>【男子決勝リーグ戦】</t>
  </si>
  <si>
    <t>はシード校</t>
  </si>
  <si>
    <t>学校名を入力して下さい</t>
  </si>
  <si>
    <t>会場：</t>
  </si>
  <si>
    <t>音更町総合体育館Ａコート</t>
  </si>
  <si>
    <t>チーム</t>
  </si>
  <si>
    <t>勝</t>
  </si>
  <si>
    <t>負</t>
  </si>
  <si>
    <t>順位</t>
  </si>
  <si>
    <t>優　勝</t>
  </si>
  <si>
    <t>○</t>
  </si>
  <si>
    <t>上士幌中学校</t>
  </si>
  <si>
    <t>音更中</t>
  </si>
  <si>
    <t>-</t>
  </si>
  <si>
    <t>－</t>
  </si>
  <si>
    <t>－</t>
  </si>
  <si>
    <t>－</t>
  </si>
  <si>
    <t>-</t>
  </si>
  <si>
    <t>準優勝</t>
  </si>
  <si>
    <t>下音更中</t>
  </si>
  <si>
    <t>×</t>
  </si>
  <si>
    <t>　</t>
  </si>
  <si>
    <t>音更中学校</t>
  </si>
  <si>
    <t>共栄中</t>
  </si>
  <si>
    <t>－</t>
  </si>
  <si>
    <t>-</t>
  </si>
  <si>
    <t>第３位</t>
  </si>
  <si>
    <t>緑南中</t>
  </si>
  <si>
    <t>緑南中学校</t>
  </si>
  <si>
    <t>士幌中央中</t>
  </si>
  <si>
    <t>第４位</t>
  </si>
  <si>
    <t>上士幌中</t>
  </si>
  <si>
    <t>共栄中学校</t>
  </si>
  <si>
    <t>第５位</t>
  </si>
  <si>
    <t>下音更中学校</t>
  </si>
  <si>
    <t>【女子決勝リーグ戦】</t>
  </si>
  <si>
    <t>音更町総合体育館Ｂコート</t>
  </si>
  <si>
    <t>チーム</t>
  </si>
  <si>
    <t>-</t>
  </si>
  <si>
    <t>-</t>
  </si>
  <si>
    <t>－</t>
  </si>
  <si>
    <t>　</t>
  </si>
  <si>
    <t>緑南中学校</t>
  </si>
  <si>
    <t>上士幌中学校</t>
  </si>
  <si>
    <t>士幌中央中学校</t>
  </si>
  <si>
    <t>－</t>
  </si>
  <si>
    <t>入力番号</t>
  </si>
  <si>
    <t>学校名</t>
  </si>
  <si>
    <t>地区</t>
  </si>
  <si>
    <t>順位</t>
  </si>
  <si>
    <t>音更中</t>
  </si>
  <si>
    <t>音更町</t>
  </si>
  <si>
    <t>-</t>
  </si>
  <si>
    <t>緑南中</t>
  </si>
  <si>
    <t>上士幌中</t>
  </si>
  <si>
    <t>上士幌町</t>
  </si>
  <si>
    <t>下音更中</t>
  </si>
  <si>
    <t>共栄中</t>
  </si>
  <si>
    <t>　　　中</t>
  </si>
  <si>
    <t>緑南中</t>
  </si>
  <si>
    <t>士幌中央中</t>
  </si>
  <si>
    <t>士幌町</t>
  </si>
  <si>
    <t>下音更中</t>
  </si>
  <si>
    <t>帯広市総合体育館Ａ</t>
  </si>
  <si>
    <t>帯広市総合体育館Ｂ</t>
  </si>
  <si>
    <t>帯広の森体育館Ａ</t>
  </si>
  <si>
    <t>帯広の森体育館Ｂ</t>
  </si>
  <si>
    <t>札内スポーツセンターＡコート</t>
  </si>
  <si>
    <t>札内スポーツセンターＢコート</t>
  </si>
  <si>
    <t xml:space="preserve">    平成29年度　西部十勝秋季バスケットボール大会</t>
  </si>
  <si>
    <t xml:space="preserve">  期日　　平成29年8月26日（土）</t>
  </si>
  <si>
    <t xml:space="preserve">  会場　　鹿追町立鹿追中学校</t>
  </si>
  <si>
    <r>
      <rPr>
        <b/>
        <sz val="16"/>
        <rFont val="ＤＦ平成ゴシック体W5"/>
        <family val="0"/>
      </rPr>
      <t>【男子】</t>
    </r>
  </si>
  <si>
    <r>
      <rPr>
        <b/>
        <sz val="14"/>
        <rFont val="ＤＦ平成ゴシック体W5"/>
        <family val="0"/>
      </rPr>
      <t>優勝</t>
    </r>
  </si>
  <si>
    <t>芽室町立芽室中学校</t>
  </si>
  <si>
    <t>芽室中</t>
  </si>
  <si>
    <t>鹿追中</t>
  </si>
  <si>
    <t>芽室西中</t>
  </si>
  <si>
    <t>-</t>
  </si>
  <si>
    <r>
      <rPr>
        <b/>
        <sz val="16"/>
        <rFont val="ＤＦ平成ゴシック体W5"/>
        <family val="0"/>
      </rPr>
      <t>【女子】</t>
    </r>
  </si>
  <si>
    <t>※鹿追中学校は3年生を借りてオープン参加。</t>
  </si>
  <si>
    <t>平成29年度　東部方面中学校体育大会　秋季バスケットボール大会</t>
  </si>
  <si>
    <t xml:space="preserve">  会場　　池田町総合体育館</t>
  </si>
  <si>
    <t>【男子リーグ戦】</t>
  </si>
  <si>
    <t>池田町総合体育館</t>
  </si>
  <si>
    <t>チーム</t>
  </si>
  <si>
    <t>札内中</t>
  </si>
  <si>
    <t>札内東中</t>
  </si>
  <si>
    <t>豊頃中</t>
  </si>
  <si>
    <t>×</t>
  </si>
  <si>
    <t>豊頃中学校</t>
  </si>
  <si>
    <t>幕別町</t>
  </si>
  <si>
    <t>○</t>
  </si>
  <si>
    <t>×</t>
  </si>
  <si>
    <t>札内東中学校</t>
  </si>
  <si>
    <t>札内中学校</t>
  </si>
  <si>
    <t>－</t>
  </si>
  <si>
    <t>豊頃町</t>
  </si>
  <si>
    <t>【女子リーグ戦】</t>
  </si>
  <si>
    <t>池田中</t>
  </si>
  <si>
    <t>×</t>
  </si>
  <si>
    <t>○</t>
  </si>
  <si>
    <t>幕別町</t>
  </si>
  <si>
    <t>池田中学校</t>
  </si>
  <si>
    <t>池田町</t>
  </si>
  <si>
    <t>平成29年度　南部方面中学校体育大会　秋季バスケットボール大会</t>
  </si>
  <si>
    <t>大樹</t>
  </si>
  <si>
    <t>広尾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</si>
</sst>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2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sz val="18"/>
      <name val="明朝体"/>
      <family val="3"/>
    </font>
    <font>
      <sz val="6"/>
      <name val="ＭＳ ゴシック"/>
      <family val="3"/>
    </font>
    <font>
      <sz val="6"/>
      <name val="明朝体"/>
      <family val="3"/>
    </font>
    <font>
      <sz val="14"/>
      <name val="明朝体"/>
      <family val="3"/>
    </font>
    <font>
      <b/>
      <sz val="10.5"/>
      <name val="明朝体"/>
      <family val="3"/>
    </font>
    <font>
      <b/>
      <sz val="16"/>
      <name val="明朝体"/>
      <family val="3"/>
    </font>
    <font>
      <b/>
      <sz val="14"/>
      <name val="明朝体"/>
      <family val="3"/>
    </font>
    <font>
      <sz val="11"/>
      <name val="明朝体"/>
      <family val="3"/>
    </font>
    <font>
      <sz val="11"/>
      <color indexed="10"/>
      <name val="明朝体"/>
      <family val="3"/>
    </font>
    <font>
      <sz val="10.5"/>
      <name val="明朝体"/>
      <family val="3"/>
    </font>
    <font>
      <sz val="12"/>
      <name val="明朝体"/>
      <family val="3"/>
    </font>
    <font>
      <sz val="20"/>
      <name val="明朝体"/>
      <family val="3"/>
    </font>
    <font>
      <sz val="18"/>
      <name val="ＭＳ ゴシック"/>
      <family val="3"/>
    </font>
    <font>
      <b/>
      <sz val="20"/>
      <name val="ＤＦ平成ゴシック体W5"/>
      <family val="0"/>
    </font>
    <font>
      <sz val="10.5"/>
      <name val="Century"/>
      <family val="1"/>
    </font>
    <font>
      <sz val="12"/>
      <name val="ＤＦ平成ゴシック体W5"/>
      <family val="0"/>
    </font>
    <font>
      <sz val="12"/>
      <name val="Century"/>
      <family val="1"/>
    </font>
    <font>
      <b/>
      <sz val="16"/>
      <name val="ＤＦ平成ゴシック体W5"/>
      <family val="0"/>
    </font>
    <font>
      <b/>
      <sz val="14"/>
      <name val="Century"/>
      <family val="1"/>
    </font>
    <font>
      <sz val="11"/>
      <name val="Century"/>
      <family val="1"/>
    </font>
    <font>
      <sz val="10.5"/>
      <name val="ＤＦ平成ゴシック体W5"/>
      <family val="0"/>
    </font>
    <font>
      <sz val="11"/>
      <name val="HGS創英角ｺﾞｼｯｸUB"/>
      <family val="3"/>
    </font>
    <font>
      <sz val="6"/>
      <name val="MS Gothic"/>
      <family val="3"/>
    </font>
    <font>
      <sz val="6"/>
      <name val="MS PGothic"/>
      <family val="3"/>
    </font>
    <font>
      <b/>
      <sz val="16"/>
      <name val="Century"/>
      <family val="1"/>
    </font>
    <font>
      <b/>
      <sz val="14"/>
      <name val="ＤＦ平成ゴシック体W5"/>
      <family val="0"/>
    </font>
    <font>
      <i/>
      <sz val="14"/>
      <name val="HG創英ﾌﾟﾚｾﾞﾝｽEB"/>
      <family val="1"/>
    </font>
    <font>
      <i/>
      <sz val="11"/>
      <name val="HG創英ﾌﾟﾚｾﾞﾝｽEB"/>
      <family val="1"/>
    </font>
    <font>
      <i/>
      <sz val="10.5"/>
      <name val="HG創英ﾌﾟﾚｾﾞﾝｽEB"/>
      <family val="1"/>
    </font>
    <font>
      <b/>
      <sz val="22"/>
      <name val="Century"/>
      <family val="1"/>
    </font>
    <font>
      <sz val="9"/>
      <name val="Century"/>
      <family val="1"/>
    </font>
    <font>
      <sz val="9"/>
      <name val="ＭＳ Ｐ明朝"/>
      <family val="1"/>
    </font>
    <font>
      <i/>
      <sz val="16"/>
      <name val="HG創英ﾌﾟﾚｾﾞﾝｽEB"/>
      <family val="1"/>
    </font>
    <font>
      <sz val="9"/>
      <name val="ＤＦ平成ゴシック体W5"/>
      <family val="0"/>
    </font>
    <font>
      <sz val="22"/>
      <name val="Century"/>
      <family val="1"/>
    </font>
    <font>
      <sz val="16"/>
      <name val="Century"/>
      <family val="1"/>
    </font>
    <font>
      <sz val="20"/>
      <name val="Century"/>
      <family val="1"/>
    </font>
    <font>
      <b/>
      <sz val="22"/>
      <name val="ＭＳ Ｐ明朝"/>
      <family val="1"/>
    </font>
    <font>
      <sz val="11"/>
      <name val="ＤＦ平成ゴシック体W5"/>
      <family val="0"/>
    </font>
    <font>
      <sz val="14"/>
      <name val="HG創英ﾌﾟﾚｾﾞﾝｽEB"/>
      <family val="1"/>
    </font>
    <font>
      <sz val="14"/>
      <name val="Century"/>
      <family val="1"/>
    </font>
    <font>
      <sz val="11"/>
      <name val="HGSoeiKakugothicUB"/>
      <family val="3"/>
    </font>
    <font>
      <sz val="10"/>
      <name val="HGSoeiKakugothicUB"/>
      <family val="3"/>
    </font>
    <font>
      <sz val="14"/>
      <name val="HGSoeiKakugothicUB"/>
      <family val="3"/>
    </font>
    <font>
      <sz val="16"/>
      <name val="HGSoeiKakugothicUB"/>
      <family val="3"/>
    </font>
    <font>
      <sz val="12"/>
      <name val="ＭＳ Ｐ明朝"/>
      <family val="1"/>
    </font>
    <font>
      <b/>
      <sz val="16"/>
      <name val="HGSoeiKakugothicUB"/>
      <family val="3"/>
    </font>
    <font>
      <sz val="12"/>
      <name val="HGSoeiKakugothicUB"/>
      <family val="3"/>
    </font>
    <font>
      <sz val="18"/>
      <name val="Century"/>
      <family val="1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HGSoeiKakugothicUB"/>
      <family val="3"/>
    </font>
    <font>
      <sz val="14"/>
      <color indexed="9"/>
      <name val="HGSoeiKakugothicUB"/>
      <family val="3"/>
    </font>
    <font>
      <sz val="11"/>
      <color indexed="9"/>
      <name val="HGP創英角ｺﾞｼｯｸUB"/>
      <family val="3"/>
    </font>
    <font>
      <sz val="10.5"/>
      <color indexed="10"/>
      <name val="Century"/>
      <family val="1"/>
    </font>
    <font>
      <sz val="10.5"/>
      <color indexed="9"/>
      <name val="ＤＦ平成ゴシック体W5"/>
      <family val="0"/>
    </font>
    <font>
      <sz val="11"/>
      <color indexed="10"/>
      <name val="Century"/>
      <family val="1"/>
    </font>
    <font>
      <sz val="14"/>
      <color indexed="10"/>
      <name val="Century"/>
      <family val="1"/>
    </font>
    <font>
      <sz val="12"/>
      <color indexed="10"/>
      <name val="ＤＦ平成ゴシック体W5"/>
      <family val="0"/>
    </font>
    <font>
      <sz val="10.5"/>
      <color indexed="9"/>
      <name val="Century"/>
      <family val="1"/>
    </font>
    <font>
      <sz val="14"/>
      <color indexed="10"/>
      <name val="ＤＦ平成ゴシック体W5"/>
      <family val="0"/>
    </font>
    <font>
      <b/>
      <sz val="16"/>
      <color indexed="8"/>
      <name val="Century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明朝体"/>
      <family val="3"/>
    </font>
    <font>
      <sz val="10"/>
      <color theme="1"/>
      <name val="ＭＳ ゴシック"/>
      <family val="3"/>
    </font>
    <font>
      <sz val="11"/>
      <color theme="0"/>
      <name val="HGSoeiKakugothicUB"/>
      <family val="3"/>
    </font>
    <font>
      <sz val="14"/>
      <color theme="0"/>
      <name val="HGSoeiKakugothicUB"/>
      <family val="3"/>
    </font>
    <font>
      <sz val="11"/>
      <color theme="0"/>
      <name val="HGP創英角ｺﾞｼｯｸUB"/>
      <family val="3"/>
    </font>
    <font>
      <sz val="10.5"/>
      <color rgb="FFFF0000"/>
      <name val="Century"/>
      <family val="1"/>
    </font>
    <font>
      <sz val="10.5"/>
      <color theme="0"/>
      <name val="ＤＦ平成ゴシック体W5"/>
      <family val="0"/>
    </font>
    <font>
      <sz val="11"/>
      <color rgb="FFFF0000"/>
      <name val="Century"/>
      <family val="1"/>
    </font>
    <font>
      <sz val="14"/>
      <color rgb="FFFF0000"/>
      <name val="Century"/>
      <family val="1"/>
    </font>
    <font>
      <sz val="12"/>
      <color rgb="FFFF0000"/>
      <name val="ＤＦ平成ゴシック体W5"/>
      <family val="0"/>
    </font>
    <font>
      <sz val="10.5"/>
      <color theme="0"/>
      <name val="Century"/>
      <family val="1"/>
    </font>
    <font>
      <sz val="14"/>
      <color rgb="FFFF0000"/>
      <name val="ＤＦ平成ゴシック体W5"/>
      <family val="0"/>
    </font>
    <font>
      <b/>
      <sz val="16"/>
      <color theme="1"/>
      <name val="Century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/>
      <top style="medium"/>
      <bottom/>
    </border>
    <border>
      <left/>
      <right/>
      <top style="medium"/>
      <bottom/>
    </border>
    <border>
      <left style="double"/>
      <right style="thin"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double"/>
      <bottom/>
    </border>
    <border diagonalDown="1">
      <left style="double"/>
      <right style="thin"/>
      <top style="double"/>
      <bottom/>
      <diagonal style="thin"/>
    </border>
    <border diagonalDown="1">
      <left>
        <color indexed="63"/>
      </left>
      <right style="thin"/>
      <top style="double"/>
      <bottom/>
      <diagonal style="thin"/>
    </border>
    <border diagonalDown="1">
      <left style="thin"/>
      <right style="thin"/>
      <top style="double"/>
      <bottom/>
      <diagonal style="thin"/>
    </border>
    <border diagonalDown="1">
      <left style="double"/>
      <right style="thin"/>
      <top/>
      <bottom/>
      <diagonal style="thin"/>
    </border>
    <border diagonalDown="1">
      <left style="thin"/>
      <right style="thin"/>
      <top/>
      <bottom/>
      <diagonal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medium"/>
      <top style="double"/>
      <bottom/>
    </border>
    <border>
      <left/>
      <right style="medium"/>
      <top/>
      <bottom/>
    </border>
    <border>
      <left style="medium"/>
      <right/>
      <top style="thin"/>
      <bottom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/>
      <right style="medium"/>
      <top/>
      <bottom style="thin"/>
    </border>
    <border diagonalDown="1">
      <left style="thin"/>
      <right style="thin"/>
      <top/>
      <bottom style="medium"/>
      <diagonal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 style="double"/>
    </border>
    <border>
      <left style="double"/>
      <right>
        <color indexed="63"/>
      </right>
      <top style="thin"/>
      <bottom/>
    </border>
    <border>
      <left style="medium"/>
      <right/>
      <top/>
      <bottom style="thin"/>
    </border>
    <border>
      <left>
        <color indexed="63"/>
      </left>
      <right style="double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6" borderId="1" applyNumberFormat="0" applyAlignment="0" applyProtection="0"/>
    <xf numFmtId="0" fontId="96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7" fillId="0" borderId="3" applyNumberFormat="0" applyFill="0" applyAlignment="0" applyProtection="0"/>
    <xf numFmtId="0" fontId="98" fillId="29" borderId="0" applyNumberFormat="0" applyBorder="0" applyAlignment="0" applyProtection="0"/>
    <xf numFmtId="0" fontId="99" fillId="30" borderId="4" applyNumberFormat="0" applyAlignment="0" applyProtection="0"/>
    <xf numFmtId="0" fontId="10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105" fillId="30" borderId="9" applyNumberFormat="0" applyAlignment="0" applyProtection="0"/>
    <xf numFmtId="0" fontId="10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7" fillId="31" borderId="4" applyNumberFormat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108" fillId="32" borderId="0" applyNumberFormat="0" applyBorder="0" applyAlignment="0" applyProtection="0"/>
  </cellStyleXfs>
  <cellXfs count="579">
    <xf numFmtId="0" fontId="0" fillId="0" borderId="0" xfId="0" applyAlignment="1">
      <alignment/>
    </xf>
    <xf numFmtId="0" fontId="6" fillId="0" borderId="0" xfId="63" applyFont="1" applyAlignment="1">
      <alignment/>
      <protection/>
    </xf>
    <xf numFmtId="0" fontId="5" fillId="0" borderId="0" xfId="63" applyFont="1" applyAlignment="1">
      <alignment/>
      <protection/>
    </xf>
    <xf numFmtId="0" fontId="3" fillId="0" borderId="0" xfId="63" applyFont="1" applyAlignment="1">
      <alignment horizontal="center"/>
      <protection/>
    </xf>
    <xf numFmtId="0" fontId="1" fillId="0" borderId="0" xfId="63">
      <alignment/>
      <protection/>
    </xf>
    <xf numFmtId="56" fontId="1" fillId="0" borderId="10" xfId="63" applyNumberFormat="1" applyBorder="1" applyAlignment="1">
      <alignment/>
      <protection/>
    </xf>
    <xf numFmtId="0" fontId="1" fillId="0" borderId="10" xfId="63" applyBorder="1">
      <alignment/>
      <protection/>
    </xf>
    <xf numFmtId="0" fontId="1" fillId="0" borderId="11" xfId="63" applyBorder="1">
      <alignment/>
      <protection/>
    </xf>
    <xf numFmtId="0" fontId="1" fillId="0" borderId="0" xfId="63" applyBorder="1" applyAlignment="1">
      <alignment/>
      <protection/>
    </xf>
    <xf numFmtId="0" fontId="1" fillId="0" borderId="0" xfId="63" applyBorder="1">
      <alignment/>
      <protection/>
    </xf>
    <xf numFmtId="0" fontId="1" fillId="0" borderId="0" xfId="63" applyAlignment="1">
      <alignment/>
      <protection/>
    </xf>
    <xf numFmtId="0" fontId="1" fillId="0" borderId="0" xfId="63" applyAlignment="1">
      <alignment horizontal="center"/>
      <protection/>
    </xf>
    <xf numFmtId="0" fontId="1" fillId="0" borderId="12" xfId="63" applyBorder="1" applyAlignment="1">
      <alignment/>
      <protection/>
    </xf>
    <xf numFmtId="0" fontId="1" fillId="0" borderId="13" xfId="63" applyBorder="1">
      <alignment/>
      <protection/>
    </xf>
    <xf numFmtId="0" fontId="1" fillId="0" borderId="14" xfId="63" applyBorder="1">
      <alignment/>
      <protection/>
    </xf>
    <xf numFmtId="0" fontId="1" fillId="0" borderId="15" xfId="63" applyBorder="1">
      <alignment/>
      <protection/>
    </xf>
    <xf numFmtId="0" fontId="1" fillId="0" borderId="16" xfId="63" applyBorder="1">
      <alignment/>
      <protection/>
    </xf>
    <xf numFmtId="0" fontId="9" fillId="0" borderId="0" xfId="63" applyFont="1" applyAlignment="1">
      <alignment/>
      <protection/>
    </xf>
    <xf numFmtId="0" fontId="9" fillId="0" borderId="0" xfId="63" applyFont="1" applyAlignment="1">
      <alignment vertical="top" textRotation="255"/>
      <protection/>
    </xf>
    <xf numFmtId="0" fontId="4" fillId="0" borderId="0" xfId="63" applyFont="1" applyAlignment="1">
      <alignment horizontal="center" vertical="center" textRotation="255"/>
      <protection/>
    </xf>
    <xf numFmtId="0" fontId="4" fillId="0" borderId="0" xfId="63" applyFont="1" applyBorder="1" applyAlignment="1">
      <alignment horizontal="center" vertical="center" textRotation="255"/>
      <protection/>
    </xf>
    <xf numFmtId="0" fontId="4" fillId="0" borderId="0" xfId="63" applyFont="1" applyBorder="1" applyAlignment="1">
      <alignment vertical="center" textRotation="255"/>
      <protection/>
    </xf>
    <xf numFmtId="0" fontId="11" fillId="0" borderId="0" xfId="63" applyFont="1" applyAlignment="1">
      <alignment vertical="center" textRotation="255"/>
      <protection/>
    </xf>
    <xf numFmtId="0" fontId="11" fillId="0" borderId="0" xfId="63" applyFont="1" applyAlignment="1">
      <alignment vertical="top" textRotation="255"/>
      <protection/>
    </xf>
    <xf numFmtId="0" fontId="11" fillId="0" borderId="0" xfId="63" applyFont="1">
      <alignment/>
      <protection/>
    </xf>
    <xf numFmtId="0" fontId="11" fillId="0" borderId="0" xfId="63" applyFont="1" applyBorder="1" applyAlignment="1">
      <alignment vertical="center" textRotation="255"/>
      <protection/>
    </xf>
    <xf numFmtId="0" fontId="11" fillId="0" borderId="0" xfId="63" applyFont="1" applyBorder="1">
      <alignment/>
      <protection/>
    </xf>
    <xf numFmtId="0" fontId="11" fillId="0" borderId="0" xfId="63" applyFont="1" applyAlignment="1">
      <alignment horizontal="center" vertical="center" textRotation="255"/>
      <protection/>
    </xf>
    <xf numFmtId="0" fontId="11" fillId="0" borderId="0" xfId="63" applyFont="1" applyBorder="1" applyAlignment="1">
      <alignment horizontal="center" vertical="center" textRotation="255"/>
      <protection/>
    </xf>
    <xf numFmtId="0" fontId="5" fillId="0" borderId="0" xfId="63" applyFont="1" applyBorder="1" applyAlignment="1">
      <alignment/>
      <protection/>
    </xf>
    <xf numFmtId="56" fontId="1" fillId="0" borderId="0" xfId="63" applyNumberFormat="1" applyBorder="1" applyAlignment="1">
      <alignment/>
      <protection/>
    </xf>
    <xf numFmtId="56" fontId="1" fillId="0" borderId="17" xfId="63" applyNumberFormat="1" applyBorder="1" applyAlignment="1">
      <alignment/>
      <protection/>
    </xf>
    <xf numFmtId="0" fontId="1" fillId="0" borderId="18" xfId="63" applyBorder="1">
      <alignment/>
      <protection/>
    </xf>
    <xf numFmtId="0" fontId="4" fillId="0" borderId="19" xfId="63" applyFont="1" applyBorder="1" applyAlignment="1">
      <alignment horizontal="center" vertical="center" textRotation="255"/>
      <protection/>
    </xf>
    <xf numFmtId="0" fontId="1" fillId="0" borderId="20" xfId="63" applyBorder="1">
      <alignment/>
      <protection/>
    </xf>
    <xf numFmtId="0" fontId="4" fillId="0" borderId="21" xfId="63" applyFont="1" applyBorder="1" applyAlignment="1">
      <alignment horizontal="center" vertical="center" textRotation="255"/>
      <protection/>
    </xf>
    <xf numFmtId="0" fontId="4" fillId="0" borderId="16" xfId="63" applyFont="1" applyBorder="1" applyAlignment="1">
      <alignment horizontal="center" vertical="center" textRotation="255"/>
      <protection/>
    </xf>
    <xf numFmtId="0" fontId="4" fillId="0" borderId="14" xfId="63" applyFont="1" applyBorder="1" applyAlignment="1">
      <alignment horizontal="center" vertical="center" textRotation="255"/>
      <protection/>
    </xf>
    <xf numFmtId="0" fontId="1" fillId="0" borderId="22" xfId="63" applyBorder="1">
      <alignment/>
      <protection/>
    </xf>
    <xf numFmtId="0" fontId="1" fillId="0" borderId="23" xfId="63" applyBorder="1" applyAlignment="1">
      <alignment/>
      <protection/>
    </xf>
    <xf numFmtId="0" fontId="1" fillId="0" borderId="24" xfId="63" applyBorder="1">
      <alignment/>
      <protection/>
    </xf>
    <xf numFmtId="0" fontId="1" fillId="0" borderId="24" xfId="63" applyBorder="1" applyAlignment="1">
      <alignment/>
      <protection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/>
    </xf>
    <xf numFmtId="0" fontId="1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top" shrinkToFit="1"/>
    </xf>
    <xf numFmtId="0" fontId="20" fillId="0" borderId="0" xfId="0" applyFont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top" shrinkToFit="1"/>
    </xf>
    <xf numFmtId="0" fontId="109" fillId="0" borderId="0" xfId="0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vertical="center"/>
    </xf>
    <xf numFmtId="0" fontId="22" fillId="0" borderId="14" xfId="0" applyNumberFormat="1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vertical="center"/>
    </xf>
    <xf numFmtId="0" fontId="22" fillId="0" borderId="16" xfId="0" applyNumberFormat="1" applyFont="1" applyFill="1" applyBorder="1" applyAlignment="1">
      <alignment vertical="top" textRotation="255"/>
    </xf>
    <xf numFmtId="0" fontId="22" fillId="0" borderId="14" xfId="0" applyNumberFormat="1" applyFont="1" applyFill="1" applyBorder="1" applyAlignment="1">
      <alignment vertical="top" textRotation="255"/>
    </xf>
    <xf numFmtId="0" fontId="19" fillId="0" borderId="14" xfId="0" applyNumberFormat="1" applyFont="1" applyFill="1" applyBorder="1" applyAlignment="1">
      <alignment vertical="center"/>
    </xf>
    <xf numFmtId="0" fontId="22" fillId="0" borderId="15" xfId="0" applyNumberFormat="1" applyFont="1" applyFill="1" applyBorder="1" applyAlignment="1">
      <alignment/>
    </xf>
    <xf numFmtId="0" fontId="11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13" xfId="0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right"/>
    </xf>
    <xf numFmtId="0" fontId="19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7" xfId="0" applyFont="1" applyBorder="1" applyAlignment="1">
      <alignment horizontal="right"/>
    </xf>
    <xf numFmtId="0" fontId="21" fillId="0" borderId="26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21" fillId="0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25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" vertical="center" shrinkToFit="1"/>
      <protection/>
    </xf>
    <xf numFmtId="0" fontId="26" fillId="0" borderId="0" xfId="61" applyFont="1">
      <alignment/>
      <protection/>
    </xf>
    <xf numFmtId="0" fontId="27" fillId="0" borderId="0" xfId="61" applyFont="1" applyAlignment="1">
      <alignment horizontal="left"/>
      <protection/>
    </xf>
    <xf numFmtId="0" fontId="28" fillId="0" borderId="0" xfId="61" applyFont="1" applyAlignment="1">
      <alignment/>
      <protection/>
    </xf>
    <xf numFmtId="0" fontId="28" fillId="0" borderId="0" xfId="61" applyFont="1">
      <alignment/>
      <protection/>
    </xf>
    <xf numFmtId="0" fontId="28" fillId="0" borderId="0" xfId="61" applyFont="1" applyAlignment="1">
      <alignment horizontal="center" vertical="center" shrinkToFit="1"/>
      <protection/>
    </xf>
    <xf numFmtId="0" fontId="27" fillId="0" borderId="0" xfId="61" applyFont="1" applyBorder="1" applyAlignment="1">
      <alignment horizontal="left"/>
      <protection/>
    </xf>
    <xf numFmtId="0" fontId="29" fillId="0" borderId="0" xfId="61" applyFont="1" applyBorder="1" applyAlignment="1">
      <alignment horizontal="center" vertical="center"/>
      <protection/>
    </xf>
    <xf numFmtId="0" fontId="26" fillId="33" borderId="0" xfId="61" applyFont="1" applyFill="1">
      <alignment/>
      <protection/>
    </xf>
    <xf numFmtId="0" fontId="30" fillId="33" borderId="0" xfId="61" applyFont="1" applyFill="1" applyAlignment="1">
      <alignment vertical="center"/>
      <protection/>
    </xf>
    <xf numFmtId="0" fontId="27" fillId="0" borderId="0" xfId="61" applyFont="1" applyAlignment="1">
      <alignment horizontal="left" vertical="center"/>
      <protection/>
    </xf>
    <xf numFmtId="0" fontId="26" fillId="0" borderId="0" xfId="61" applyFont="1" applyBorder="1">
      <alignment/>
      <protection/>
    </xf>
    <xf numFmtId="0" fontId="26" fillId="0" borderId="0" xfId="61" applyFont="1" applyBorder="1" applyAlignment="1">
      <alignment horizontal="center"/>
      <protection/>
    </xf>
    <xf numFmtId="0" fontId="31" fillId="0" borderId="0" xfId="61" applyFont="1" applyBorder="1" applyAlignment="1">
      <alignment horizontal="center"/>
      <protection/>
    </xf>
    <xf numFmtId="0" fontId="26" fillId="0" borderId="0" xfId="61" applyFont="1" applyBorder="1" applyAlignment="1">
      <alignment/>
      <protection/>
    </xf>
    <xf numFmtId="0" fontId="26" fillId="0" borderId="0" xfId="61" applyFont="1" applyBorder="1" applyAlignment="1">
      <alignment horizontal="center" vertical="center" shrinkToFit="1"/>
      <protection/>
    </xf>
    <xf numFmtId="0" fontId="31" fillId="0" borderId="0" xfId="61" applyFont="1" applyBorder="1" applyAlignment="1">
      <alignment horizontal="center" vertical="center" shrinkToFit="1"/>
      <protection/>
    </xf>
    <xf numFmtId="0" fontId="26" fillId="0" borderId="0" xfId="61" applyFont="1" applyAlignment="1">
      <alignment horizontal="center" vertical="center" shrinkToFit="1"/>
      <protection/>
    </xf>
    <xf numFmtId="0" fontId="32" fillId="0" borderId="0" xfId="61" applyFont="1">
      <alignment/>
      <protection/>
    </xf>
    <xf numFmtId="0" fontId="29" fillId="0" borderId="0" xfId="61" applyFont="1" applyAlignment="1">
      <alignment horizontal="center" vertical="center"/>
      <protection/>
    </xf>
    <xf numFmtId="0" fontId="33" fillId="34" borderId="0" xfId="61" applyFont="1" applyFill="1" applyBorder="1" applyAlignment="1">
      <alignment horizontal="right" vertical="center" shrinkToFit="1"/>
      <protection/>
    </xf>
    <xf numFmtId="0" fontId="30" fillId="0" borderId="0" xfId="61" applyFont="1" applyBorder="1" applyAlignment="1">
      <alignment vertical="center"/>
      <protection/>
    </xf>
    <xf numFmtId="0" fontId="30" fillId="0" borderId="0" xfId="61" applyFont="1" applyAlignment="1">
      <alignment vertical="center"/>
      <protection/>
    </xf>
    <xf numFmtId="0" fontId="36" fillId="0" borderId="0" xfId="61" applyFont="1" applyAlignment="1">
      <alignment horizontal="center" vertical="center"/>
      <protection/>
    </xf>
    <xf numFmtId="0" fontId="37" fillId="0" borderId="31" xfId="61" applyFont="1" applyBorder="1" applyAlignment="1">
      <alignment horizontal="center" vertical="center"/>
      <protection/>
    </xf>
    <xf numFmtId="0" fontId="39" fillId="0" borderId="0" xfId="61" applyFont="1" applyBorder="1" applyAlignment="1">
      <alignment horizontal="center"/>
      <protection/>
    </xf>
    <xf numFmtId="0" fontId="40" fillId="0" borderId="0" xfId="61" applyFont="1">
      <alignment/>
      <protection/>
    </xf>
    <xf numFmtId="0" fontId="40" fillId="0" borderId="0" xfId="61" applyFont="1" applyBorder="1" applyAlignment="1">
      <alignment horizontal="center"/>
      <protection/>
    </xf>
    <xf numFmtId="0" fontId="31" fillId="0" borderId="0" xfId="61" applyFont="1" applyBorder="1" applyAlignment="1">
      <alignment/>
      <protection/>
    </xf>
    <xf numFmtId="0" fontId="42" fillId="0" borderId="21" xfId="61" applyFont="1" applyBorder="1" applyAlignment="1">
      <alignment horizontal="center" vertical="center" shrinkToFit="1"/>
      <protection/>
    </xf>
    <xf numFmtId="0" fontId="43" fillId="0" borderId="0" xfId="61" applyFont="1" applyBorder="1" applyAlignment="1">
      <alignment horizontal="center" vertical="center" shrinkToFit="1"/>
      <protection/>
    </xf>
    <xf numFmtId="0" fontId="42" fillId="0" borderId="13" xfId="61" applyFont="1" applyBorder="1" applyAlignment="1">
      <alignment horizontal="center" vertical="center" shrinkToFit="1"/>
      <protection/>
    </xf>
    <xf numFmtId="0" fontId="41" fillId="0" borderId="0" xfId="61" applyFont="1" applyBorder="1" applyAlignment="1">
      <alignment horizontal="center" vertical="center"/>
      <protection/>
    </xf>
    <xf numFmtId="0" fontId="44" fillId="0" borderId="0" xfId="61" applyFont="1" applyAlignment="1">
      <alignment vertical="center"/>
      <protection/>
    </xf>
    <xf numFmtId="0" fontId="38" fillId="0" borderId="0" xfId="61" applyFont="1" applyBorder="1" applyAlignment="1">
      <alignment horizontal="right" vertical="center"/>
      <protection/>
    </xf>
    <xf numFmtId="0" fontId="46" fillId="0" borderId="16" xfId="61" applyNumberFormat="1" applyFont="1" applyBorder="1" applyAlignment="1">
      <alignment horizontal="right" vertical="center" shrinkToFit="1"/>
      <protection/>
    </xf>
    <xf numFmtId="17" fontId="46" fillId="0" borderId="14" xfId="61" applyNumberFormat="1" applyFont="1" applyBorder="1" applyAlignment="1">
      <alignment horizontal="center" vertical="center" shrinkToFit="1"/>
      <protection/>
    </xf>
    <xf numFmtId="0" fontId="46" fillId="0" borderId="15" xfId="61" applyFont="1" applyBorder="1" applyAlignment="1">
      <alignment horizontal="left" vertical="center" shrinkToFit="1"/>
      <protection/>
    </xf>
    <xf numFmtId="0" fontId="47" fillId="0" borderId="15" xfId="61" applyFont="1" applyBorder="1" applyAlignment="1">
      <alignment horizontal="center" vertical="center" shrinkToFit="1"/>
      <protection/>
    </xf>
    <xf numFmtId="0" fontId="42" fillId="0" borderId="0" xfId="61" applyFont="1" applyBorder="1" applyAlignment="1">
      <alignment horizontal="center" vertical="center" shrinkToFit="1"/>
      <protection/>
    </xf>
    <xf numFmtId="0" fontId="46" fillId="0" borderId="14" xfId="61" applyFont="1" applyBorder="1" applyAlignment="1">
      <alignment horizontal="left" vertical="center" shrinkToFit="1"/>
      <protection/>
    </xf>
    <xf numFmtId="0" fontId="46" fillId="0" borderId="16" xfId="61" applyFont="1" applyBorder="1" applyAlignment="1">
      <alignment horizontal="left" vertical="center" shrinkToFit="1"/>
      <protection/>
    </xf>
    <xf numFmtId="0" fontId="50" fillId="0" borderId="0" xfId="61" applyFont="1" applyBorder="1" applyAlignment="1">
      <alignment vertical="top"/>
      <protection/>
    </xf>
    <xf numFmtId="0" fontId="50" fillId="0" borderId="0" xfId="61" applyFont="1" applyBorder="1" applyAlignment="1">
      <alignment horizontal="center" vertical="center" shrinkToFit="1"/>
      <protection/>
    </xf>
    <xf numFmtId="0" fontId="36" fillId="0" borderId="0" xfId="61" applyFont="1" applyAlignment="1">
      <alignment vertical="center"/>
      <protection/>
    </xf>
    <xf numFmtId="0" fontId="37" fillId="0" borderId="0" xfId="61" applyFont="1" applyBorder="1" applyAlignment="1">
      <alignment horizontal="right" vertical="center"/>
      <protection/>
    </xf>
    <xf numFmtId="0" fontId="47" fillId="0" borderId="32" xfId="61" applyNumberFormat="1" applyFont="1" applyBorder="1" applyAlignment="1">
      <alignment horizontal="right" vertical="center" shrinkToFit="1"/>
      <protection/>
    </xf>
    <xf numFmtId="17" fontId="46" fillId="0" borderId="33" xfId="61" applyNumberFormat="1" applyFont="1" applyBorder="1" applyAlignment="1">
      <alignment horizontal="center" vertical="center" shrinkToFit="1"/>
      <protection/>
    </xf>
    <xf numFmtId="0" fontId="46" fillId="0" borderId="34" xfId="61" applyNumberFormat="1" applyFont="1" applyBorder="1" applyAlignment="1">
      <alignment horizontal="right" vertical="center" shrinkToFit="1"/>
      <protection/>
    </xf>
    <xf numFmtId="0" fontId="46" fillId="0" borderId="33" xfId="61" applyNumberFormat="1" applyFont="1" applyBorder="1" applyAlignment="1">
      <alignment horizontal="right" vertical="center" shrinkToFit="1"/>
      <protection/>
    </xf>
    <xf numFmtId="0" fontId="46" fillId="0" borderId="34" xfId="61" applyFont="1" applyBorder="1" applyAlignment="1">
      <alignment horizontal="left" vertical="center" shrinkToFit="1"/>
      <protection/>
    </xf>
    <xf numFmtId="0" fontId="46" fillId="0" borderId="32" xfId="61" applyNumberFormat="1" applyFont="1" applyBorder="1" applyAlignment="1">
      <alignment horizontal="right" vertical="center" shrinkToFit="1"/>
      <protection/>
    </xf>
    <xf numFmtId="0" fontId="31" fillId="0" borderId="0" xfId="61" applyFont="1" applyFill="1" applyBorder="1" applyAlignment="1">
      <alignment/>
      <protection/>
    </xf>
    <xf numFmtId="0" fontId="31" fillId="0" borderId="0" xfId="61" applyFont="1" applyFill="1" applyBorder="1" applyAlignment="1">
      <alignment horizontal="center"/>
      <protection/>
    </xf>
    <xf numFmtId="0" fontId="50" fillId="0" borderId="0" xfId="61" applyFont="1" applyFill="1" applyBorder="1" applyAlignment="1">
      <alignment vertical="top"/>
      <protection/>
    </xf>
    <xf numFmtId="0" fontId="26" fillId="0" borderId="0" xfId="61" applyFont="1" applyAlignment="1">
      <alignment vertical="top"/>
      <protection/>
    </xf>
    <xf numFmtId="0" fontId="26" fillId="0" borderId="0" xfId="61" applyFont="1" applyFill="1" applyBorder="1" applyAlignment="1">
      <alignment vertical="top" shrinkToFit="1"/>
      <protection/>
    </xf>
    <xf numFmtId="0" fontId="31" fillId="0" borderId="0" xfId="61" applyFont="1" applyAlignment="1">
      <alignment horizontal="center" vertical="center" shrinkToFit="1"/>
      <protection/>
    </xf>
    <xf numFmtId="0" fontId="51" fillId="0" borderId="0" xfId="61" applyFont="1" applyFill="1" applyBorder="1" applyAlignment="1">
      <alignment vertical="center" shrinkToFit="1"/>
      <protection/>
    </xf>
    <xf numFmtId="0" fontId="27" fillId="0" borderId="0" xfId="61" applyFont="1" applyFill="1" applyAlignment="1">
      <alignment vertical="top" shrinkToFit="1"/>
      <protection/>
    </xf>
    <xf numFmtId="0" fontId="26" fillId="0" borderId="0" xfId="61" applyFont="1" applyFill="1" applyAlignment="1">
      <alignment horizontal="center" vertical="center" shrinkToFit="1"/>
      <protection/>
    </xf>
    <xf numFmtId="0" fontId="52" fillId="0" borderId="0" xfId="61" applyFont="1" applyFill="1" applyAlignment="1">
      <alignment horizontal="center" vertical="center" textRotation="255" shrinkToFit="1"/>
      <protection/>
    </xf>
    <xf numFmtId="0" fontId="27" fillId="0" borderId="0" xfId="61" applyFont="1" applyFill="1" applyBorder="1" applyAlignment="1">
      <alignment horizontal="center" vertical="top" shrinkToFit="1"/>
      <protection/>
    </xf>
    <xf numFmtId="0" fontId="27" fillId="0" borderId="0" xfId="61" applyFont="1" applyFill="1" applyBorder="1" applyAlignment="1">
      <alignment horizontal="center" vertical="center" shrinkToFit="1"/>
      <protection/>
    </xf>
    <xf numFmtId="0" fontId="27" fillId="0" borderId="0" xfId="61" applyFont="1" applyFill="1" applyAlignment="1">
      <alignment vertical="center" shrinkToFit="1"/>
      <protection/>
    </xf>
    <xf numFmtId="0" fontId="27" fillId="0" borderId="0" xfId="61" applyFont="1" applyFill="1" applyAlignment="1">
      <alignment horizontal="center" vertical="center" shrinkToFit="1"/>
      <protection/>
    </xf>
    <xf numFmtId="0" fontId="27" fillId="0" borderId="0" xfId="61" applyFont="1" applyFill="1" applyAlignment="1">
      <alignment horizontal="center" vertical="center" textRotation="255" shrinkToFit="1"/>
      <protection/>
    </xf>
    <xf numFmtId="0" fontId="27" fillId="0" borderId="0" xfId="61" applyFont="1" applyAlignment="1">
      <alignment horizontal="center" vertical="center" shrinkToFit="1"/>
      <protection/>
    </xf>
    <xf numFmtId="0" fontId="27" fillId="0" borderId="0" xfId="61" applyFont="1" applyAlignment="1">
      <alignment vertical="center" shrinkToFit="1"/>
      <protection/>
    </xf>
    <xf numFmtId="0" fontId="27" fillId="0" borderId="0" xfId="61" applyFont="1" applyFill="1" applyAlignment="1">
      <alignment horizontal="center" vertical="top" shrinkToFit="1"/>
      <protection/>
    </xf>
    <xf numFmtId="0" fontId="27" fillId="0" borderId="0" xfId="61" applyFont="1" applyFill="1" applyBorder="1" applyAlignment="1">
      <alignment horizontal="center" vertical="top" textRotation="255" shrinkToFit="1"/>
      <protection/>
    </xf>
    <xf numFmtId="0" fontId="53" fillId="0" borderId="0" xfId="61" applyFont="1" applyFill="1" applyBorder="1" applyAlignment="1">
      <alignment horizontal="center" vertical="center" shrinkToFit="1"/>
      <protection/>
    </xf>
    <xf numFmtId="0" fontId="53" fillId="0" borderId="0" xfId="61" applyFont="1" applyAlignment="1">
      <alignment horizontal="center" vertical="center" shrinkToFit="1"/>
      <protection/>
    </xf>
    <xf numFmtId="0" fontId="53" fillId="0" borderId="0" xfId="61" applyFont="1" applyAlignment="1">
      <alignment vertical="center"/>
      <protection/>
    </xf>
    <xf numFmtId="0" fontId="54" fillId="0" borderId="0" xfId="61" applyFont="1" applyFill="1" applyBorder="1" applyAlignment="1">
      <alignment horizontal="center" vertical="center" shrinkToFit="1"/>
      <protection/>
    </xf>
    <xf numFmtId="0" fontId="111" fillId="0" borderId="0" xfId="61" applyFont="1" applyAlignment="1">
      <alignment horizontal="center" vertical="center" shrinkToFit="1"/>
      <protection/>
    </xf>
    <xf numFmtId="0" fontId="112" fillId="0" borderId="0" xfId="61" applyFont="1" applyAlignment="1">
      <alignment horizontal="center" vertical="center" shrinkToFit="1"/>
      <protection/>
    </xf>
    <xf numFmtId="0" fontId="55" fillId="0" borderId="0" xfId="61" applyFont="1" applyFill="1" applyBorder="1" applyAlignment="1">
      <alignment horizontal="center" vertical="center" shrinkToFit="1"/>
      <protection/>
    </xf>
    <xf numFmtId="0" fontId="113" fillId="0" borderId="0" xfId="62" applyFont="1" applyBorder="1" applyAlignment="1">
      <alignment horizontal="center" vertical="center" shrinkToFit="1"/>
      <protection/>
    </xf>
    <xf numFmtId="0" fontId="111" fillId="0" borderId="0" xfId="61" applyFont="1" applyFill="1" applyBorder="1" applyAlignment="1">
      <alignment vertical="center"/>
      <protection/>
    </xf>
    <xf numFmtId="0" fontId="53" fillId="0" borderId="0" xfId="61" applyFont="1" applyFill="1" applyBorder="1" applyAlignment="1">
      <alignment vertical="center" shrinkToFit="1"/>
      <protection/>
    </xf>
    <xf numFmtId="0" fontId="56" fillId="0" borderId="0" xfId="61" applyFont="1" applyFill="1" applyBorder="1" applyAlignment="1">
      <alignment vertical="center" shrinkToFit="1"/>
      <protection/>
    </xf>
    <xf numFmtId="0" fontId="55" fillId="0" borderId="0" xfId="61" applyFont="1" applyFill="1" applyBorder="1" applyAlignment="1">
      <alignment vertical="center" shrinkToFit="1"/>
      <protection/>
    </xf>
    <xf numFmtId="0" fontId="28" fillId="0" borderId="0" xfId="61" applyFont="1" applyFill="1" applyBorder="1" applyAlignment="1">
      <alignment vertical="center" shrinkToFit="1"/>
      <protection/>
    </xf>
    <xf numFmtId="0" fontId="57" fillId="0" borderId="0" xfId="61" applyFont="1" applyFill="1" applyBorder="1" applyAlignment="1">
      <alignment horizontal="center" vertical="center" shrinkToFit="1"/>
      <protection/>
    </xf>
    <xf numFmtId="0" fontId="28" fillId="0" borderId="0" xfId="61" applyFont="1" applyFill="1" applyBorder="1" applyAlignment="1">
      <alignment horizontal="center" vertical="center" shrinkToFit="1"/>
      <protection/>
    </xf>
    <xf numFmtId="0" fontId="33" fillId="0" borderId="0" xfId="61" applyFont="1" applyFill="1" applyBorder="1" applyAlignment="1">
      <alignment vertical="center" shrinkToFit="1"/>
      <protection/>
    </xf>
    <xf numFmtId="0" fontId="33" fillId="0" borderId="0" xfId="61" applyFont="1" applyFill="1" applyBorder="1" applyAlignment="1">
      <alignment horizontal="right" vertical="center" shrinkToFit="1"/>
      <protection/>
    </xf>
    <xf numFmtId="0" fontId="54" fillId="0" borderId="0" xfId="61" applyFont="1" applyFill="1" applyBorder="1" applyAlignment="1">
      <alignment vertical="center" shrinkToFit="1"/>
      <protection/>
    </xf>
    <xf numFmtId="0" fontId="53" fillId="0" borderId="0" xfId="61" applyFont="1" applyFill="1" applyBorder="1" applyAlignment="1">
      <alignment vertical="center"/>
      <protection/>
    </xf>
    <xf numFmtId="0" fontId="53" fillId="0" borderId="0" xfId="61" applyFont="1" applyFill="1" applyBorder="1" applyAlignment="1">
      <alignment horizontal="center" vertical="center"/>
      <protection/>
    </xf>
    <xf numFmtId="0" fontId="56" fillId="0" borderId="0" xfId="61" applyFont="1" applyFill="1" applyBorder="1" applyAlignment="1">
      <alignment horizontal="distributed" vertical="center" shrinkToFit="1"/>
      <protection/>
    </xf>
    <xf numFmtId="0" fontId="58" fillId="0" borderId="0" xfId="61" applyFont="1" applyFill="1" applyBorder="1" applyAlignment="1">
      <alignment horizontal="center" vertical="center" shrinkToFit="1"/>
      <protection/>
    </xf>
    <xf numFmtId="0" fontId="53" fillId="0" borderId="0" xfId="61" applyFont="1" applyBorder="1" applyAlignment="1">
      <alignment horizontal="center" vertical="center" shrinkToFit="1"/>
      <protection/>
    </xf>
    <xf numFmtId="0" fontId="112" fillId="0" borderId="0" xfId="61" applyFont="1" applyFill="1" applyAlignment="1">
      <alignment horizontal="center" vertical="center" shrinkToFit="1"/>
      <protection/>
    </xf>
    <xf numFmtId="0" fontId="113" fillId="0" borderId="0" xfId="62" applyFont="1" applyFill="1" applyBorder="1" applyAlignment="1">
      <alignment horizontal="center" vertical="center" shrinkToFit="1"/>
      <protection/>
    </xf>
    <xf numFmtId="0" fontId="54" fillId="0" borderId="0" xfId="61" applyFont="1" applyBorder="1" applyAlignment="1">
      <alignment horizontal="center" vertical="center" shrinkToFit="1"/>
      <protection/>
    </xf>
    <xf numFmtId="0" fontId="59" fillId="0" borderId="0" xfId="61" applyFont="1" applyFill="1" applyBorder="1" applyAlignment="1">
      <alignment horizontal="center" vertical="center" shrinkToFit="1"/>
      <protection/>
    </xf>
    <xf numFmtId="0" fontId="59" fillId="0" borderId="0" xfId="61" applyFont="1" applyBorder="1" applyAlignment="1">
      <alignment horizontal="center" vertical="center" shrinkToFit="1"/>
      <protection/>
    </xf>
    <xf numFmtId="0" fontId="55" fillId="0" borderId="0" xfId="61" applyFont="1" applyBorder="1" applyAlignment="1">
      <alignment horizontal="center" vertical="center" shrinkToFit="1"/>
      <protection/>
    </xf>
    <xf numFmtId="0" fontId="53" fillId="0" borderId="0" xfId="61" applyFont="1" applyFill="1" applyBorder="1" applyAlignment="1">
      <alignment horizontal="right" vertical="center" shrinkToFit="1"/>
      <protection/>
    </xf>
    <xf numFmtId="0" fontId="21" fillId="0" borderId="0" xfId="61" applyFill="1" applyBorder="1" applyAlignment="1">
      <alignment horizontal="center" vertical="center" shrinkToFit="1"/>
      <protection/>
    </xf>
    <xf numFmtId="0" fontId="26" fillId="0" borderId="0" xfId="61" applyFont="1" applyFill="1">
      <alignment/>
      <protection/>
    </xf>
    <xf numFmtId="0" fontId="114" fillId="0" borderId="0" xfId="61" applyFont="1">
      <alignment/>
      <protection/>
    </xf>
    <xf numFmtId="0" fontId="114" fillId="0" borderId="0" xfId="61" applyFont="1" applyBorder="1">
      <alignment/>
      <protection/>
    </xf>
    <xf numFmtId="0" fontId="115" fillId="0" borderId="0" xfId="61" applyFont="1">
      <alignment/>
      <protection/>
    </xf>
    <xf numFmtId="0" fontId="31" fillId="0" borderId="0" xfId="61" applyFont="1" applyBorder="1" applyAlignment="1">
      <alignment shrinkToFit="1"/>
      <protection/>
    </xf>
    <xf numFmtId="0" fontId="114" fillId="0" borderId="0" xfId="61" applyFont="1" applyBorder="1" applyAlignment="1">
      <alignment vertical="top"/>
      <protection/>
    </xf>
    <xf numFmtId="0" fontId="26" fillId="0" borderId="0" xfId="61" applyFont="1" applyBorder="1" applyAlignment="1">
      <alignment vertical="top"/>
      <protection/>
    </xf>
    <xf numFmtId="0" fontId="31" fillId="0" borderId="0" xfId="61" applyFont="1" applyBorder="1" applyAlignment="1">
      <alignment horizontal="center" shrinkToFit="1"/>
      <protection/>
    </xf>
    <xf numFmtId="0" fontId="26" fillId="0" borderId="0" xfId="61" applyFont="1" applyAlignment="1">
      <alignment/>
      <protection/>
    </xf>
    <xf numFmtId="0" fontId="31" fillId="0" borderId="0" xfId="61" applyFont="1" applyBorder="1" applyAlignment="1">
      <alignment horizontal="center" vertical="center"/>
      <protection/>
    </xf>
    <xf numFmtId="0" fontId="31" fillId="0" borderId="0" xfId="61" applyFont="1" applyAlignment="1">
      <alignment horizontal="center"/>
      <protection/>
    </xf>
    <xf numFmtId="0" fontId="116" fillId="0" borderId="0" xfId="61" applyFont="1" applyBorder="1" applyAlignment="1">
      <alignment horizontal="center"/>
      <protection/>
    </xf>
    <xf numFmtId="0" fontId="116" fillId="0" borderId="0" xfId="61" applyFont="1" applyBorder="1" applyAlignment="1">
      <alignment/>
      <protection/>
    </xf>
    <xf numFmtId="0" fontId="116" fillId="0" borderId="0" xfId="61" applyFont="1" applyBorder="1" applyAlignment="1">
      <alignment horizontal="center" shrinkToFit="1"/>
      <protection/>
    </xf>
    <xf numFmtId="0" fontId="31" fillId="0" borderId="19" xfId="61" applyNumberFormat="1" applyFont="1" applyBorder="1" applyAlignment="1">
      <alignment horizontal="center" vertical="center"/>
      <protection/>
    </xf>
    <xf numFmtId="0" fontId="31" fillId="0" borderId="21" xfId="61" applyFont="1" applyBorder="1" applyAlignment="1">
      <alignment horizontal="center"/>
      <protection/>
    </xf>
    <xf numFmtId="0" fontId="31" fillId="0" borderId="0" xfId="61" applyNumberFormat="1" applyFont="1" applyBorder="1" applyAlignment="1">
      <alignment horizontal="center" vertical="center"/>
      <protection/>
    </xf>
    <xf numFmtId="0" fontId="31" fillId="0" borderId="13" xfId="61" applyFont="1" applyBorder="1" applyAlignment="1">
      <alignment horizontal="center"/>
      <protection/>
    </xf>
    <xf numFmtId="0" fontId="31" fillId="0" borderId="16" xfId="61" applyFont="1" applyBorder="1" applyAlignment="1">
      <alignment horizontal="center"/>
      <protection/>
    </xf>
    <xf numFmtId="0" fontId="31" fillId="0" borderId="14" xfId="61" applyFont="1" applyBorder="1" applyAlignment="1">
      <alignment horizontal="center"/>
      <protection/>
    </xf>
    <xf numFmtId="0" fontId="31" fillId="0" borderId="14" xfId="61" applyNumberFormat="1" applyFont="1" applyBorder="1" applyAlignment="1">
      <alignment horizontal="center" vertical="center"/>
      <protection/>
    </xf>
    <xf numFmtId="0" fontId="31" fillId="0" borderId="15" xfId="61" applyFont="1" applyBorder="1" applyAlignment="1">
      <alignment horizontal="center"/>
      <protection/>
    </xf>
    <xf numFmtId="0" fontId="26" fillId="0" borderId="0" xfId="61" applyFont="1" applyAlignment="1">
      <alignment vertical="top" shrinkToFit="1"/>
      <protection/>
    </xf>
    <xf numFmtId="0" fontId="52" fillId="0" borderId="21" xfId="61" applyFont="1" applyFill="1" applyBorder="1" applyAlignment="1">
      <alignment vertical="center" textRotation="255"/>
      <protection/>
    </xf>
    <xf numFmtId="0" fontId="52" fillId="0" borderId="0" xfId="61" applyFont="1" applyFill="1" applyBorder="1" applyAlignment="1">
      <alignment vertical="center" textRotation="255"/>
      <protection/>
    </xf>
    <xf numFmtId="0" fontId="26" fillId="0" borderId="0" xfId="61" applyFont="1" applyFill="1" applyBorder="1">
      <alignment/>
      <protection/>
    </xf>
    <xf numFmtId="0" fontId="52" fillId="0" borderId="13" xfId="61" applyFont="1" applyFill="1" applyBorder="1" applyAlignment="1">
      <alignment vertical="center" textRotation="255"/>
      <protection/>
    </xf>
    <xf numFmtId="0" fontId="31" fillId="0" borderId="0" xfId="61" applyFont="1" applyBorder="1" applyAlignment="1">
      <alignment horizontal="right"/>
      <protection/>
    </xf>
    <xf numFmtId="0" fontId="31" fillId="0" borderId="0" xfId="61" applyFont="1" applyBorder="1" applyAlignment="1">
      <alignment vertical="top" shrinkToFit="1"/>
      <protection/>
    </xf>
    <xf numFmtId="0" fontId="26" fillId="0" borderId="0" xfId="61" applyFont="1" applyBorder="1" applyAlignment="1">
      <alignment vertical="top" shrinkToFit="1"/>
      <protection/>
    </xf>
    <xf numFmtId="0" fontId="52" fillId="0" borderId="16" xfId="61" applyFont="1" applyFill="1" applyBorder="1" applyAlignment="1">
      <alignment vertical="center" textRotation="255"/>
      <protection/>
    </xf>
    <xf numFmtId="0" fontId="52" fillId="0" borderId="14" xfId="61" applyFont="1" applyFill="1" applyBorder="1" applyAlignment="1">
      <alignment vertical="center" textRotation="255"/>
      <protection/>
    </xf>
    <xf numFmtId="0" fontId="26" fillId="0" borderId="14" xfId="61" applyFont="1" applyFill="1" applyBorder="1">
      <alignment/>
      <protection/>
    </xf>
    <xf numFmtId="0" fontId="52" fillId="0" borderId="15" xfId="61" applyFont="1" applyFill="1" applyBorder="1" applyAlignment="1">
      <alignment vertical="center" textRotation="255"/>
      <protection/>
    </xf>
    <xf numFmtId="0" fontId="52" fillId="0" borderId="0" xfId="61" applyFont="1" applyFill="1" applyAlignment="1">
      <alignment vertical="center" textRotation="255" shrinkToFit="1"/>
      <protection/>
    </xf>
    <xf numFmtId="0" fontId="26" fillId="0" borderId="0" xfId="61" applyFont="1" applyFill="1" applyAlignment="1">
      <alignment shrinkToFit="1"/>
      <protection/>
    </xf>
    <xf numFmtId="0" fontId="27" fillId="0" borderId="0" xfId="61" applyFont="1" applyFill="1" applyBorder="1" applyAlignment="1">
      <alignment vertical="top" textRotation="255" shrinkToFit="1"/>
      <protection/>
    </xf>
    <xf numFmtId="0" fontId="52" fillId="0" borderId="0" xfId="61" applyFont="1" applyFill="1" applyBorder="1" applyAlignment="1">
      <alignment vertical="center" textRotation="255" shrinkToFit="1"/>
      <protection/>
    </xf>
    <xf numFmtId="0" fontId="26" fillId="0" borderId="0" xfId="61" applyFont="1" applyFill="1" applyBorder="1" applyAlignment="1">
      <alignment shrinkToFit="1"/>
      <protection/>
    </xf>
    <xf numFmtId="0" fontId="26" fillId="0" borderId="21" xfId="61" applyFont="1" applyBorder="1">
      <alignment/>
      <protection/>
    </xf>
    <xf numFmtId="0" fontId="26" fillId="0" borderId="13" xfId="61" applyFont="1" applyBorder="1">
      <alignment/>
      <protection/>
    </xf>
    <xf numFmtId="0" fontId="26" fillId="0" borderId="0" xfId="61" applyFont="1" applyAlignment="1">
      <alignment shrinkToFit="1"/>
      <protection/>
    </xf>
    <xf numFmtId="0" fontId="114" fillId="0" borderId="0" xfId="61" applyFont="1" applyFill="1" applyBorder="1" applyAlignment="1">
      <alignment shrinkToFit="1"/>
      <protection/>
    </xf>
    <xf numFmtId="0" fontId="26" fillId="0" borderId="16" xfId="61" applyFont="1" applyBorder="1">
      <alignment/>
      <protection/>
    </xf>
    <xf numFmtId="0" fontId="26" fillId="0" borderId="14" xfId="61" applyFont="1" applyBorder="1">
      <alignment/>
      <protection/>
    </xf>
    <xf numFmtId="0" fontId="26" fillId="0" borderId="15" xfId="61" applyFont="1" applyBorder="1">
      <alignment/>
      <protection/>
    </xf>
    <xf numFmtId="0" fontId="117" fillId="0" borderId="0" xfId="61" applyFont="1" applyFill="1" applyBorder="1" applyAlignment="1">
      <alignment vertical="center" textRotation="255" shrinkToFit="1"/>
      <protection/>
    </xf>
    <xf numFmtId="0" fontId="118" fillId="0" borderId="0" xfId="61" applyFont="1" applyFill="1" applyBorder="1" applyAlignment="1">
      <alignment vertical="top" textRotation="255" shrinkToFit="1"/>
      <protection/>
    </xf>
    <xf numFmtId="0" fontId="114" fillId="0" borderId="0" xfId="61" applyFont="1" applyBorder="1" applyAlignment="1">
      <alignment horizontal="center"/>
      <protection/>
    </xf>
    <xf numFmtId="0" fontId="116" fillId="0" borderId="0" xfId="61" applyFont="1" applyBorder="1" applyAlignment="1">
      <alignment horizontal="right"/>
      <protection/>
    </xf>
    <xf numFmtId="0" fontId="52" fillId="0" borderId="0" xfId="61" applyFont="1" applyFill="1" applyAlignment="1">
      <alignment vertical="center" textRotation="255"/>
      <protection/>
    </xf>
    <xf numFmtId="0" fontId="114" fillId="0" borderId="0" xfId="61" applyFont="1" applyFill="1" applyBorder="1">
      <alignment/>
      <protection/>
    </xf>
    <xf numFmtId="0" fontId="61" fillId="0" borderId="0" xfId="61" applyFont="1">
      <alignment/>
      <protection/>
    </xf>
    <xf numFmtId="0" fontId="25" fillId="0" borderId="0" xfId="61" applyFont="1" applyAlignment="1">
      <alignment vertical="center"/>
      <protection/>
    </xf>
    <xf numFmtId="0" fontId="37" fillId="0" borderId="0" xfId="61" applyFont="1" applyBorder="1" applyAlignment="1">
      <alignment horizontal="center" vertical="center"/>
      <protection/>
    </xf>
    <xf numFmtId="0" fontId="37" fillId="0" borderId="0" xfId="61" applyFont="1" applyBorder="1" applyAlignment="1">
      <alignment vertical="center"/>
      <protection/>
    </xf>
    <xf numFmtId="0" fontId="37" fillId="0" borderId="0" xfId="61" applyFont="1" applyAlignment="1">
      <alignment vertical="center"/>
      <protection/>
    </xf>
    <xf numFmtId="0" fontId="60" fillId="0" borderId="16" xfId="61" applyFont="1" applyBorder="1" applyAlignment="1">
      <alignment horizontal="center" vertical="center" shrinkToFit="1"/>
      <protection/>
    </xf>
    <xf numFmtId="17" fontId="60" fillId="0" borderId="14" xfId="61" applyNumberFormat="1" applyFont="1" applyBorder="1" applyAlignment="1">
      <alignment horizontal="center" vertical="center"/>
      <protection/>
    </xf>
    <xf numFmtId="0" fontId="60" fillId="0" borderId="15" xfId="61" applyFont="1" applyBorder="1" applyAlignment="1">
      <alignment horizontal="center" vertical="center" shrinkToFit="1"/>
      <protection/>
    </xf>
    <xf numFmtId="0" fontId="60" fillId="0" borderId="14" xfId="61" applyFont="1" applyBorder="1" applyAlignment="1">
      <alignment horizontal="center" vertical="center" shrinkToFit="1"/>
      <protection/>
    </xf>
    <xf numFmtId="0" fontId="60" fillId="0" borderId="14" xfId="61" applyFont="1" applyBorder="1" applyAlignment="1">
      <alignment vertical="center" shrinkToFit="1"/>
      <protection/>
    </xf>
    <xf numFmtId="0" fontId="25" fillId="0" borderId="0" xfId="61" applyFont="1">
      <alignment/>
      <protection/>
    </xf>
    <xf numFmtId="0" fontId="21" fillId="0" borderId="0" xfId="61">
      <alignment/>
      <protection/>
    </xf>
    <xf numFmtId="0" fontId="21" fillId="0" borderId="0" xfId="61" applyBorder="1">
      <alignment/>
      <protection/>
    </xf>
    <xf numFmtId="0" fontId="19" fillId="0" borderId="0" xfId="61" applyFont="1" applyAlignment="1">
      <alignment horizontal="center"/>
      <protection/>
    </xf>
    <xf numFmtId="0" fontId="19" fillId="0" borderId="25" xfId="61" applyFont="1" applyBorder="1" applyAlignment="1">
      <alignment horizontal="center"/>
      <protection/>
    </xf>
    <xf numFmtId="0" fontId="19" fillId="0" borderId="0" xfId="61" applyFont="1" applyBorder="1" applyAlignment="1">
      <alignment horizontal="center"/>
      <protection/>
    </xf>
    <xf numFmtId="0" fontId="19" fillId="0" borderId="27" xfId="61" applyFont="1" applyBorder="1" applyAlignment="1">
      <alignment horizontal="center"/>
      <protection/>
    </xf>
    <xf numFmtId="0" fontId="19" fillId="0" borderId="29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 shrinkToFit="1"/>
      <protection/>
    </xf>
    <xf numFmtId="0" fontId="19" fillId="0" borderId="14" xfId="61" applyFont="1" applyBorder="1" applyAlignment="1">
      <alignment horizontal="center"/>
      <protection/>
    </xf>
    <xf numFmtId="0" fontId="19" fillId="0" borderId="20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09" fillId="0" borderId="0" xfId="61" applyFont="1" applyBorder="1" applyAlignment="1">
      <alignment horizontal="center"/>
      <protection/>
    </xf>
    <xf numFmtId="0" fontId="23" fillId="0" borderId="0" xfId="61" applyFont="1" applyAlignment="1">
      <alignment vertical="top"/>
      <protection/>
    </xf>
    <xf numFmtId="0" fontId="4" fillId="0" borderId="0" xfId="63" applyFont="1" applyAlignment="1">
      <alignment horizontal="center" vertical="top" textRotation="255" wrapText="1"/>
      <protection/>
    </xf>
    <xf numFmtId="0" fontId="1" fillId="0" borderId="19" xfId="63" applyBorder="1" applyAlignment="1">
      <alignment horizontal="center"/>
      <protection/>
    </xf>
    <xf numFmtId="0" fontId="1" fillId="0" borderId="19" xfId="63" applyFont="1" applyBorder="1" applyAlignment="1">
      <alignment horizontal="center"/>
      <protection/>
    </xf>
    <xf numFmtId="56" fontId="9" fillId="0" borderId="0" xfId="63" applyNumberFormat="1" applyFont="1">
      <alignment/>
      <protection/>
    </xf>
    <xf numFmtId="0" fontId="9" fillId="0" borderId="0" xfId="63" applyFont="1">
      <alignment/>
      <protection/>
    </xf>
    <xf numFmtId="0" fontId="1" fillId="0" borderId="0" xfId="63" applyAlignment="1">
      <alignment horizontal="center"/>
      <protection/>
    </xf>
    <xf numFmtId="56" fontId="1" fillId="0" borderId="10" xfId="63" applyNumberFormat="1" applyBorder="1" applyAlignment="1">
      <alignment horizontal="center"/>
      <protection/>
    </xf>
    <xf numFmtId="0" fontId="1" fillId="0" borderId="0" xfId="63" applyFill="1" applyBorder="1" applyAlignment="1">
      <alignment horizontal="center"/>
      <protection/>
    </xf>
    <xf numFmtId="0" fontId="1" fillId="0" borderId="22" xfId="63" applyFill="1" applyBorder="1" applyAlignment="1">
      <alignment horizontal="center"/>
      <protection/>
    </xf>
    <xf numFmtId="0" fontId="1" fillId="0" borderId="21" xfId="63" applyBorder="1" applyAlignment="1">
      <alignment horizontal="center"/>
      <protection/>
    </xf>
    <xf numFmtId="0" fontId="1" fillId="0" borderId="0" xfId="63" applyBorder="1" applyAlignment="1">
      <alignment horizontal="center"/>
      <protection/>
    </xf>
    <xf numFmtId="0" fontId="1" fillId="0" borderId="13" xfId="63" applyBorder="1" applyAlignment="1">
      <alignment horizontal="center"/>
      <protection/>
    </xf>
    <xf numFmtId="0" fontId="1" fillId="0" borderId="24" xfId="63" applyFill="1" applyBorder="1" applyAlignment="1">
      <alignment horizontal="center"/>
      <protection/>
    </xf>
    <xf numFmtId="0" fontId="1" fillId="0" borderId="35" xfId="63" applyFill="1" applyBorder="1" applyAlignment="1">
      <alignment horizontal="center"/>
      <protection/>
    </xf>
    <xf numFmtId="0" fontId="22" fillId="0" borderId="18" xfId="0" applyNumberFormat="1" applyFont="1" applyFill="1" applyBorder="1" applyAlignment="1">
      <alignment horizontal="center" vertical="center" shrinkToFit="1"/>
    </xf>
    <xf numFmtId="0" fontId="22" fillId="0" borderId="19" xfId="0" applyNumberFormat="1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shrinkToFit="1"/>
    </xf>
    <xf numFmtId="0" fontId="23" fillId="0" borderId="21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36" borderId="3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10" fillId="36" borderId="47" xfId="0" applyFont="1" applyFill="1" applyBorder="1" applyAlignment="1">
      <alignment horizontal="center" vertical="center"/>
    </xf>
    <xf numFmtId="0" fontId="10" fillId="36" borderId="48" xfId="0" applyFont="1" applyFill="1" applyBorder="1" applyAlignment="1">
      <alignment horizontal="center" vertical="center"/>
    </xf>
    <xf numFmtId="0" fontId="10" fillId="36" borderId="49" xfId="0" applyFont="1" applyFill="1" applyBorder="1" applyAlignment="1">
      <alignment horizontal="center" vertical="center"/>
    </xf>
    <xf numFmtId="0" fontId="10" fillId="36" borderId="50" xfId="0" applyFont="1" applyFill="1" applyBorder="1" applyAlignment="1">
      <alignment horizontal="center" vertical="center"/>
    </xf>
    <xf numFmtId="0" fontId="10" fillId="36" borderId="51" xfId="0" applyFont="1" applyFill="1" applyBorder="1" applyAlignment="1">
      <alignment horizontal="center" vertical="center"/>
    </xf>
    <xf numFmtId="0" fontId="10" fillId="36" borderId="52" xfId="0" applyFont="1" applyFill="1" applyBorder="1" applyAlignment="1">
      <alignment horizontal="center" vertical="center"/>
    </xf>
    <xf numFmtId="0" fontId="10" fillId="36" borderId="53" xfId="0" applyFont="1" applyFill="1" applyBorder="1" applyAlignment="1">
      <alignment horizontal="center" vertical="center"/>
    </xf>
    <xf numFmtId="0" fontId="10" fillId="36" borderId="54" xfId="0" applyFont="1" applyFill="1" applyBorder="1" applyAlignment="1">
      <alignment horizontal="center" vertical="center"/>
    </xf>
    <xf numFmtId="0" fontId="10" fillId="36" borderId="55" xfId="0" applyFont="1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24" fillId="0" borderId="0" xfId="0" applyFont="1" applyFill="1" applyAlignment="1">
      <alignment horizontal="center" shrinkToFit="1"/>
    </xf>
    <xf numFmtId="0" fontId="0" fillId="0" borderId="0" xfId="0" applyAlignment="1">
      <alignment shrinkToFit="1"/>
    </xf>
    <xf numFmtId="0" fontId="21" fillId="0" borderId="20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left"/>
    </xf>
    <xf numFmtId="0" fontId="10" fillId="36" borderId="37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10" fillId="36" borderId="38" xfId="0" applyFont="1" applyFill="1" applyBorder="1" applyAlignment="1">
      <alignment horizontal="center" vertical="center"/>
    </xf>
    <xf numFmtId="0" fontId="10" fillId="36" borderId="3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center" vertical="center" textRotation="255"/>
    </xf>
    <xf numFmtId="0" fontId="19" fillId="0" borderId="0" xfId="0" applyFont="1" applyBorder="1" applyAlignment="1">
      <alignment horizontal="center" vertical="top" shrinkToFit="1"/>
    </xf>
    <xf numFmtId="0" fontId="19" fillId="0" borderId="27" xfId="0" applyFont="1" applyBorder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0" fillId="0" borderId="0" xfId="0" applyAlignment="1">
      <alignment horizontal="center" vertical="top"/>
    </xf>
    <xf numFmtId="0" fontId="19" fillId="0" borderId="19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textRotation="255" wrapText="1"/>
    </xf>
    <xf numFmtId="0" fontId="19" fillId="0" borderId="0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 horizontal="center" vertical="center" textRotation="255"/>
    </xf>
    <xf numFmtId="0" fontId="19" fillId="0" borderId="0" xfId="0" applyFont="1" applyFill="1" applyBorder="1" applyAlignment="1">
      <alignment horizontal="center" vertical="top" shrinkToFit="1"/>
    </xf>
    <xf numFmtId="0" fontId="19" fillId="0" borderId="27" xfId="0" applyFont="1" applyFill="1" applyBorder="1" applyAlignment="1">
      <alignment horizontal="center" vertical="top" shrinkToFit="1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 shrinkToFit="1"/>
    </xf>
    <xf numFmtId="0" fontId="25" fillId="0" borderId="0" xfId="61" applyFont="1" applyAlignment="1">
      <alignment horizontal="center" vertical="center"/>
      <protection/>
    </xf>
    <xf numFmtId="0" fontId="29" fillId="0" borderId="0" xfId="61" applyFont="1" applyBorder="1" applyAlignment="1">
      <alignment horizontal="center" vertical="center"/>
      <protection/>
    </xf>
    <xf numFmtId="0" fontId="27" fillId="0" borderId="0" xfId="61" applyFont="1" applyAlignment="1">
      <alignment horizontal="left" vertical="center"/>
      <protection/>
    </xf>
    <xf numFmtId="0" fontId="33" fillId="34" borderId="0" xfId="61" applyFont="1" applyFill="1" applyBorder="1" applyAlignment="1">
      <alignment horizontal="right" vertical="center" shrinkToFit="1"/>
      <protection/>
    </xf>
    <xf numFmtId="0" fontId="33" fillId="0" borderId="0" xfId="61" applyFont="1" applyBorder="1" applyAlignment="1">
      <alignment horizontal="center" vertical="center" shrinkToFit="1"/>
      <protection/>
    </xf>
    <xf numFmtId="0" fontId="29" fillId="0" borderId="56" xfId="61" applyFont="1" applyBorder="1" applyAlignment="1">
      <alignment horizontal="center" vertical="center" shrinkToFit="1"/>
      <protection/>
    </xf>
    <xf numFmtId="0" fontId="29" fillId="0" borderId="57" xfId="61" applyFont="1" applyBorder="1" applyAlignment="1">
      <alignment horizontal="center" vertical="center" shrinkToFit="1"/>
      <protection/>
    </xf>
    <xf numFmtId="0" fontId="37" fillId="33" borderId="58" xfId="61" applyFont="1" applyFill="1" applyBorder="1" applyAlignment="1">
      <alignment horizontal="center" vertical="center" shrinkToFit="1"/>
      <protection/>
    </xf>
    <xf numFmtId="0" fontId="37" fillId="33" borderId="59" xfId="61" applyFont="1" applyFill="1" applyBorder="1" applyAlignment="1">
      <alignment horizontal="center" vertical="center" shrinkToFit="1"/>
      <protection/>
    </xf>
    <xf numFmtId="0" fontId="37" fillId="33" borderId="31" xfId="61" applyFont="1" applyFill="1" applyBorder="1" applyAlignment="1">
      <alignment horizontal="center" vertical="center" shrinkToFit="1"/>
      <protection/>
    </xf>
    <xf numFmtId="0" fontId="37" fillId="0" borderId="31" xfId="61" applyFont="1" applyBorder="1" applyAlignment="1">
      <alignment horizontal="center" vertical="center" shrinkToFit="1"/>
      <protection/>
    </xf>
    <xf numFmtId="0" fontId="37" fillId="0" borderId="60" xfId="61" applyFont="1" applyBorder="1" applyAlignment="1">
      <alignment horizontal="center" vertical="center" shrinkToFit="1"/>
      <protection/>
    </xf>
    <xf numFmtId="0" fontId="37" fillId="0" borderId="61" xfId="61" applyFont="1" applyBorder="1" applyAlignment="1">
      <alignment horizontal="center" vertical="center" shrinkToFit="1"/>
      <protection/>
    </xf>
    <xf numFmtId="0" fontId="37" fillId="0" borderId="62" xfId="61" applyFont="1" applyBorder="1" applyAlignment="1">
      <alignment horizontal="center" vertical="center" shrinkToFit="1"/>
      <protection/>
    </xf>
    <xf numFmtId="0" fontId="37" fillId="0" borderId="60" xfId="61" applyFont="1" applyBorder="1" applyAlignment="1">
      <alignment horizontal="center" vertical="center"/>
      <protection/>
    </xf>
    <xf numFmtId="0" fontId="37" fillId="0" borderId="63" xfId="61" applyFont="1" applyBorder="1" applyAlignment="1">
      <alignment horizontal="center" vertical="center"/>
      <protection/>
    </xf>
    <xf numFmtId="0" fontId="38" fillId="0" borderId="64" xfId="61" applyFont="1" applyBorder="1" applyAlignment="1">
      <alignment horizontal="center" vertical="center"/>
      <protection/>
    </xf>
    <xf numFmtId="0" fontId="38" fillId="0" borderId="0" xfId="61" applyFont="1" applyAlignment="1">
      <alignment horizontal="center" vertical="center"/>
      <protection/>
    </xf>
    <xf numFmtId="0" fontId="119" fillId="0" borderId="0" xfId="61" applyFont="1" applyAlignment="1">
      <alignment horizontal="center" vertical="center"/>
      <protection/>
    </xf>
    <xf numFmtId="0" fontId="37" fillId="33" borderId="65" xfId="61" applyFont="1" applyFill="1" applyBorder="1" applyAlignment="1">
      <alignment horizontal="center" vertical="center" shrinkToFit="1"/>
      <protection/>
    </xf>
    <xf numFmtId="0" fontId="37" fillId="33" borderId="11" xfId="61" applyFont="1" applyFill="1" applyBorder="1" applyAlignment="1">
      <alignment horizontal="center" vertical="center" shrinkToFit="1"/>
      <protection/>
    </xf>
    <xf numFmtId="0" fontId="37" fillId="33" borderId="64" xfId="61" applyFont="1" applyFill="1" applyBorder="1" applyAlignment="1">
      <alignment horizontal="center" vertical="center" shrinkToFit="1"/>
      <protection/>
    </xf>
    <xf numFmtId="0" fontId="37" fillId="33" borderId="22" xfId="61" applyFont="1" applyFill="1" applyBorder="1" applyAlignment="1">
      <alignment horizontal="center" vertical="center" shrinkToFit="1"/>
      <protection/>
    </xf>
    <xf numFmtId="0" fontId="26" fillId="0" borderId="66" xfId="61" applyFont="1" applyBorder="1" applyAlignment="1">
      <alignment horizontal="center"/>
      <protection/>
    </xf>
    <xf numFmtId="0" fontId="26" fillId="0" borderId="67" xfId="61" applyFont="1" applyBorder="1" applyAlignment="1">
      <alignment horizontal="center"/>
      <protection/>
    </xf>
    <xf numFmtId="0" fontId="26" fillId="0" borderId="68" xfId="61" applyFont="1" applyBorder="1" applyAlignment="1">
      <alignment horizontal="center"/>
      <protection/>
    </xf>
    <xf numFmtId="0" fontId="26" fillId="0" borderId="69" xfId="61" applyFont="1" applyBorder="1" applyAlignment="1">
      <alignment horizontal="center"/>
      <protection/>
    </xf>
    <xf numFmtId="0" fontId="26" fillId="0" borderId="52" xfId="61" applyFont="1" applyBorder="1" applyAlignment="1">
      <alignment horizontal="center"/>
      <protection/>
    </xf>
    <xf numFmtId="0" fontId="26" fillId="0" borderId="70" xfId="61" applyFont="1" applyBorder="1" applyAlignment="1">
      <alignment horizontal="center"/>
      <protection/>
    </xf>
    <xf numFmtId="0" fontId="25" fillId="0" borderId="71" xfId="61" applyFont="1" applyBorder="1" applyAlignment="1">
      <alignment horizontal="center" vertical="center" shrinkToFit="1"/>
      <protection/>
    </xf>
    <xf numFmtId="0" fontId="25" fillId="0" borderId="10" xfId="61" applyFont="1" applyBorder="1" applyAlignment="1">
      <alignment horizontal="center" vertical="center" shrinkToFit="1"/>
      <protection/>
    </xf>
    <xf numFmtId="0" fontId="25" fillId="0" borderId="72" xfId="61" applyFont="1" applyBorder="1" applyAlignment="1">
      <alignment horizontal="center" vertical="center" shrinkToFit="1"/>
      <protection/>
    </xf>
    <xf numFmtId="0" fontId="36" fillId="0" borderId="73" xfId="61" applyFont="1" applyBorder="1" applyAlignment="1">
      <alignment horizontal="center" vertical="center"/>
      <protection/>
    </xf>
    <xf numFmtId="0" fontId="36" fillId="0" borderId="74" xfId="61" applyFont="1" applyBorder="1" applyAlignment="1">
      <alignment horizontal="center" vertical="center"/>
      <protection/>
    </xf>
    <xf numFmtId="0" fontId="41" fillId="0" borderId="10" xfId="61" applyFont="1" applyBorder="1" applyAlignment="1">
      <alignment horizontal="center" vertical="center"/>
      <protection/>
    </xf>
    <xf numFmtId="0" fontId="41" fillId="0" borderId="75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76" xfId="61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center" vertical="center"/>
      <protection/>
    </xf>
    <xf numFmtId="0" fontId="45" fillId="0" borderId="64" xfId="61" applyFont="1" applyBorder="1" applyAlignment="1">
      <alignment horizontal="center" vertical="center" shrinkToFit="1"/>
      <protection/>
    </xf>
    <xf numFmtId="0" fontId="45" fillId="0" borderId="22" xfId="61" applyFont="1" applyBorder="1" applyAlignment="1">
      <alignment horizontal="center" vertical="center" shrinkToFit="1"/>
      <protection/>
    </xf>
    <xf numFmtId="0" fontId="37" fillId="33" borderId="77" xfId="61" applyFont="1" applyFill="1" applyBorder="1" applyAlignment="1">
      <alignment horizontal="center" vertical="center" shrinkToFit="1"/>
      <protection/>
    </xf>
    <xf numFmtId="0" fontId="37" fillId="33" borderId="78" xfId="61" applyFont="1" applyFill="1" applyBorder="1" applyAlignment="1">
      <alignment horizontal="center" vertical="center" shrinkToFit="1"/>
      <protection/>
    </xf>
    <xf numFmtId="0" fontId="25" fillId="0" borderId="79" xfId="61" applyFont="1" applyBorder="1" applyAlignment="1">
      <alignment horizontal="center" vertical="center" shrinkToFit="1"/>
      <protection/>
    </xf>
    <xf numFmtId="0" fontId="25" fillId="0" borderId="20" xfId="61" applyFont="1" applyBorder="1" applyAlignment="1">
      <alignment horizontal="center" vertical="center" shrinkToFit="1"/>
      <protection/>
    </xf>
    <xf numFmtId="0" fontId="25" fillId="0" borderId="80" xfId="61" applyFont="1" applyBorder="1" applyAlignment="1">
      <alignment horizontal="center" vertical="center" shrinkToFit="1"/>
      <protection/>
    </xf>
    <xf numFmtId="0" fontId="48" fillId="0" borderId="81" xfId="61" applyFont="1" applyBorder="1" applyAlignment="1">
      <alignment horizontal="center"/>
      <protection/>
    </xf>
    <xf numFmtId="0" fontId="48" fillId="0" borderId="70" xfId="61" applyFont="1" applyBorder="1" applyAlignment="1">
      <alignment horizontal="center"/>
      <protection/>
    </xf>
    <xf numFmtId="0" fontId="48" fillId="0" borderId="82" xfId="61" applyFont="1" applyBorder="1" applyAlignment="1">
      <alignment horizontal="center"/>
      <protection/>
    </xf>
    <xf numFmtId="0" fontId="25" fillId="0" borderId="18" xfId="61" applyFont="1" applyBorder="1" applyAlignment="1">
      <alignment horizontal="center" vertical="center" shrinkToFit="1"/>
      <protection/>
    </xf>
    <xf numFmtId="0" fontId="25" fillId="0" borderId="19" xfId="61" applyFont="1" applyBorder="1" applyAlignment="1">
      <alignment horizontal="center" vertical="center" shrinkToFit="1"/>
      <protection/>
    </xf>
    <xf numFmtId="0" fontId="36" fillId="0" borderId="80" xfId="61" applyFont="1" applyBorder="1" applyAlignment="1">
      <alignment horizontal="center" vertical="center"/>
      <protection/>
    </xf>
    <xf numFmtId="0" fontId="36" fillId="0" borderId="83" xfId="61" applyFont="1" applyBorder="1" applyAlignment="1">
      <alignment horizontal="center" vertical="center"/>
      <protection/>
    </xf>
    <xf numFmtId="0" fontId="41" fillId="0" borderId="19" xfId="61" applyFont="1" applyBorder="1" applyAlignment="1">
      <alignment horizontal="center" vertical="center"/>
      <protection/>
    </xf>
    <xf numFmtId="0" fontId="41" fillId="0" borderId="84" xfId="61" applyFont="1" applyBorder="1" applyAlignment="1">
      <alignment horizontal="center" vertic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85" xfId="61" applyFont="1" applyBorder="1" applyAlignment="1">
      <alignment horizontal="center" vertical="center"/>
      <protection/>
    </xf>
    <xf numFmtId="0" fontId="37" fillId="0" borderId="77" xfId="61" applyFont="1" applyBorder="1" applyAlignment="1">
      <alignment horizontal="center" vertical="center" shrinkToFit="1"/>
      <protection/>
    </xf>
    <xf numFmtId="0" fontId="37" fillId="0" borderId="78" xfId="61" applyFont="1" applyBorder="1" applyAlignment="1">
      <alignment horizontal="center" vertical="center" shrinkToFit="1"/>
      <protection/>
    </xf>
    <xf numFmtId="0" fontId="37" fillId="0" borderId="64" xfId="61" applyFont="1" applyBorder="1" applyAlignment="1">
      <alignment horizontal="center" vertical="center" shrinkToFit="1"/>
      <protection/>
    </xf>
    <xf numFmtId="0" fontId="37" fillId="0" borderId="22" xfId="61" applyFont="1" applyBorder="1" applyAlignment="1">
      <alignment horizontal="center" vertical="center" shrinkToFit="1"/>
      <protection/>
    </xf>
    <xf numFmtId="0" fontId="25" fillId="0" borderId="13" xfId="61" applyFont="1" applyBorder="1" applyAlignment="1">
      <alignment horizontal="center" vertical="center" shrinkToFit="1"/>
      <protection/>
    </xf>
    <xf numFmtId="0" fontId="26" fillId="0" borderId="81" xfId="61" applyFont="1" applyBorder="1" applyAlignment="1">
      <alignment horizontal="center"/>
      <protection/>
    </xf>
    <xf numFmtId="0" fontId="26" fillId="0" borderId="50" xfId="61" applyFont="1" applyBorder="1" applyAlignment="1">
      <alignment horizontal="center"/>
      <protection/>
    </xf>
    <xf numFmtId="0" fontId="26" fillId="0" borderId="82" xfId="61" applyFont="1" applyBorder="1" applyAlignment="1">
      <alignment horizontal="center"/>
      <protection/>
    </xf>
    <xf numFmtId="0" fontId="26" fillId="0" borderId="53" xfId="61" applyFont="1" applyBorder="1" applyAlignment="1">
      <alignment horizontal="center"/>
      <protection/>
    </xf>
    <xf numFmtId="0" fontId="49" fillId="0" borderId="18" xfId="61" applyFont="1" applyBorder="1" applyAlignment="1">
      <alignment horizontal="center" vertical="center" shrinkToFit="1"/>
      <protection/>
    </xf>
    <xf numFmtId="0" fontId="41" fillId="0" borderId="84" xfId="61" applyFont="1" applyBorder="1" applyAlignment="1">
      <alignment horizontal="center" vertical="center" shrinkToFit="1"/>
      <protection/>
    </xf>
    <xf numFmtId="0" fontId="41" fillId="0" borderId="21" xfId="61" applyFont="1" applyBorder="1" applyAlignment="1">
      <alignment horizontal="center" vertical="center" shrinkToFit="1"/>
      <protection/>
    </xf>
    <xf numFmtId="0" fontId="41" fillId="0" borderId="76" xfId="61" applyFont="1" applyBorder="1" applyAlignment="1">
      <alignment horizontal="center" vertical="center" shrinkToFit="1"/>
      <protection/>
    </xf>
    <xf numFmtId="0" fontId="41" fillId="0" borderId="16" xfId="61" applyFont="1" applyBorder="1" applyAlignment="1">
      <alignment horizontal="center" vertical="center" shrinkToFit="1"/>
      <protection/>
    </xf>
    <xf numFmtId="0" fontId="41" fillId="0" borderId="85" xfId="61" applyFont="1" applyBorder="1" applyAlignment="1">
      <alignment horizontal="center" vertical="center" shrinkToFit="1"/>
      <protection/>
    </xf>
    <xf numFmtId="0" fontId="38" fillId="0" borderId="64" xfId="61" applyFont="1" applyBorder="1" applyAlignment="1">
      <alignment horizontal="center" vertical="center" shrinkToFit="1"/>
      <protection/>
    </xf>
    <xf numFmtId="0" fontId="38" fillId="0" borderId="0" xfId="61" applyFont="1" applyAlignment="1">
      <alignment horizontal="center" vertical="center" shrinkToFit="1"/>
      <protection/>
    </xf>
    <xf numFmtId="0" fontId="26" fillId="0" borderId="86" xfId="61" applyFont="1" applyBorder="1" applyAlignment="1">
      <alignment horizontal="center"/>
      <protection/>
    </xf>
    <xf numFmtId="0" fontId="36" fillId="0" borderId="87" xfId="61" applyFont="1" applyBorder="1" applyAlignment="1">
      <alignment horizontal="center" vertical="center"/>
      <protection/>
    </xf>
    <xf numFmtId="0" fontId="41" fillId="0" borderId="33" xfId="61" applyFont="1" applyBorder="1" applyAlignment="1">
      <alignment horizontal="center" vertical="center"/>
      <protection/>
    </xf>
    <xf numFmtId="0" fontId="41" fillId="0" borderId="88" xfId="61" applyFont="1" applyBorder="1" applyAlignment="1">
      <alignment horizontal="center" vertical="center"/>
      <protection/>
    </xf>
    <xf numFmtId="0" fontId="45" fillId="0" borderId="89" xfId="61" applyFont="1" applyBorder="1" applyAlignment="1">
      <alignment horizontal="center" vertical="center" shrinkToFit="1"/>
      <protection/>
    </xf>
    <xf numFmtId="0" fontId="45" fillId="0" borderId="90" xfId="61" applyFont="1" applyBorder="1" applyAlignment="1">
      <alignment horizontal="center" vertical="center" shrinkToFit="1"/>
      <protection/>
    </xf>
    <xf numFmtId="0" fontId="26" fillId="0" borderId="0" xfId="61" applyFont="1" applyAlignment="1">
      <alignment horizontal="center"/>
      <protection/>
    </xf>
    <xf numFmtId="0" fontId="36" fillId="0" borderId="0" xfId="61" applyFont="1" applyAlignment="1">
      <alignment horizontal="center" vertical="center"/>
      <protection/>
    </xf>
    <xf numFmtId="0" fontId="56" fillId="0" borderId="0" xfId="61" applyFont="1" applyFill="1" applyBorder="1" applyAlignment="1">
      <alignment horizontal="center" vertical="center" shrinkToFit="1"/>
      <protection/>
    </xf>
    <xf numFmtId="0" fontId="53" fillId="0" borderId="0" xfId="61" applyFont="1" applyFill="1" applyBorder="1" applyAlignment="1">
      <alignment horizontal="center" vertical="center" shrinkToFit="1"/>
      <protection/>
    </xf>
    <xf numFmtId="0" fontId="55" fillId="0" borderId="0" xfId="61" applyFont="1" applyFill="1" applyBorder="1" applyAlignment="1">
      <alignment horizontal="center" vertical="center" shrinkToFit="1"/>
      <protection/>
    </xf>
    <xf numFmtId="0" fontId="25" fillId="0" borderId="0" xfId="61" applyFont="1" applyBorder="1" applyAlignment="1">
      <alignment horizontal="left" vertical="center"/>
      <protection/>
    </xf>
    <xf numFmtId="0" fontId="27" fillId="0" borderId="0" xfId="61" applyFont="1" applyAlignment="1">
      <alignment horizontal="left"/>
      <protection/>
    </xf>
    <xf numFmtId="0" fontId="30" fillId="0" borderId="0" xfId="61" applyFont="1" applyAlignment="1">
      <alignment horizontal="center" vertical="center"/>
      <protection/>
    </xf>
    <xf numFmtId="0" fontId="29" fillId="0" borderId="0" xfId="61" applyFont="1" applyAlignment="1">
      <alignment horizontal="center" vertical="center"/>
      <protection/>
    </xf>
    <xf numFmtId="0" fontId="120" fillId="0" borderId="0" xfId="61" applyFont="1" applyAlignment="1">
      <alignment horizontal="center" vertical="center"/>
      <protection/>
    </xf>
    <xf numFmtId="0" fontId="27" fillId="0" borderId="18" xfId="61" applyNumberFormat="1" applyFont="1" applyFill="1" applyBorder="1" applyAlignment="1">
      <alignment horizontal="center" vertical="center" shrinkToFit="1"/>
      <protection/>
    </xf>
    <xf numFmtId="0" fontId="27" fillId="0" borderId="19" xfId="61" applyNumberFormat="1" applyFont="1" applyFill="1" applyBorder="1" applyAlignment="1">
      <alignment horizontal="center" vertical="center" shrinkToFit="1"/>
      <protection/>
    </xf>
    <xf numFmtId="0" fontId="27" fillId="0" borderId="19" xfId="61" applyNumberFormat="1" applyFont="1" applyBorder="1" applyAlignment="1">
      <alignment horizontal="center" vertical="center" shrinkToFit="1"/>
      <protection/>
    </xf>
    <xf numFmtId="0" fontId="27" fillId="0" borderId="20" xfId="61" applyNumberFormat="1" applyFont="1" applyBorder="1" applyAlignment="1">
      <alignment horizontal="center" vertical="center" shrinkToFit="1"/>
      <protection/>
    </xf>
    <xf numFmtId="0" fontId="60" fillId="0" borderId="0" xfId="61" applyNumberFormat="1" applyFont="1" applyBorder="1" applyAlignment="1">
      <alignment horizontal="center" vertical="center"/>
      <protection/>
    </xf>
    <xf numFmtId="0" fontId="60" fillId="0" borderId="14" xfId="61" applyNumberFormat="1" applyFont="1" applyBorder="1" applyAlignment="1">
      <alignment horizontal="center" vertical="center"/>
      <protection/>
    </xf>
    <xf numFmtId="0" fontId="27" fillId="36" borderId="18" xfId="61" applyNumberFormat="1" applyFont="1" applyFill="1" applyBorder="1" applyAlignment="1">
      <alignment horizontal="center" vertical="center" shrinkToFit="1"/>
      <protection/>
    </xf>
    <xf numFmtId="0" fontId="27" fillId="36" borderId="19" xfId="61" applyNumberFormat="1" applyFont="1" applyFill="1" applyBorder="1" applyAlignment="1">
      <alignment horizontal="center" vertical="center" shrinkToFit="1"/>
      <protection/>
    </xf>
    <xf numFmtId="0" fontId="27" fillId="0" borderId="20" xfId="61" applyNumberFormat="1" applyFont="1" applyFill="1" applyBorder="1" applyAlignment="1">
      <alignment horizontal="center" vertical="center" shrinkToFit="1"/>
      <protection/>
    </xf>
    <xf numFmtId="0" fontId="25" fillId="0" borderId="0" xfId="61" applyFont="1" applyAlignment="1">
      <alignment horizontal="center" vertical="center" shrinkToFit="1"/>
      <protection/>
    </xf>
    <xf numFmtId="0" fontId="29" fillId="0" borderId="0" xfId="61" applyFont="1" applyBorder="1" applyAlignment="1">
      <alignment horizontal="left" vertical="center"/>
      <protection/>
    </xf>
    <xf numFmtId="0" fontId="33" fillId="0" borderId="33" xfId="61" applyFont="1" applyBorder="1" applyAlignment="1">
      <alignment horizontal="left" vertical="center" shrinkToFit="1"/>
      <protection/>
    </xf>
    <xf numFmtId="0" fontId="37" fillId="36" borderId="58" xfId="61" applyFont="1" applyFill="1" applyBorder="1" applyAlignment="1">
      <alignment horizontal="center" vertical="center" shrinkToFit="1"/>
      <protection/>
    </xf>
    <xf numFmtId="0" fontId="37" fillId="36" borderId="59" xfId="61" applyFont="1" applyFill="1" applyBorder="1" applyAlignment="1">
      <alignment horizontal="center" vertical="center" shrinkToFit="1"/>
      <protection/>
    </xf>
    <xf numFmtId="0" fontId="37" fillId="36" borderId="31" xfId="61" applyFont="1" applyFill="1" applyBorder="1" applyAlignment="1">
      <alignment horizontal="center" vertical="center" shrinkToFit="1"/>
      <protection/>
    </xf>
    <xf numFmtId="0" fontId="37" fillId="36" borderId="91" xfId="61" applyFont="1" applyFill="1" applyBorder="1" applyAlignment="1">
      <alignment horizontal="center" vertical="center" shrinkToFit="1"/>
      <protection/>
    </xf>
    <xf numFmtId="0" fontId="37" fillId="0" borderId="91" xfId="61" applyFont="1" applyBorder="1" applyAlignment="1">
      <alignment horizontal="center" vertical="center" shrinkToFit="1"/>
      <protection/>
    </xf>
    <xf numFmtId="0" fontId="37" fillId="36" borderId="65" xfId="61" applyFont="1" applyFill="1" applyBorder="1" applyAlignment="1">
      <alignment horizontal="center" vertical="center" shrinkToFit="1"/>
      <protection/>
    </xf>
    <xf numFmtId="0" fontId="37" fillId="36" borderId="11" xfId="61" applyFont="1" applyFill="1" applyBorder="1" applyAlignment="1">
      <alignment horizontal="center" vertical="center" shrinkToFit="1"/>
      <protection/>
    </xf>
    <xf numFmtId="0" fontId="37" fillId="36" borderId="64" xfId="61" applyFont="1" applyFill="1" applyBorder="1" applyAlignment="1">
      <alignment horizontal="center" vertical="center" shrinkToFit="1"/>
      <protection/>
    </xf>
    <xf numFmtId="0" fontId="37" fillId="36" borderId="22" xfId="61" applyFont="1" applyFill="1" applyBorder="1" applyAlignment="1">
      <alignment horizontal="center" vertical="center" shrinkToFit="1"/>
      <protection/>
    </xf>
    <xf numFmtId="0" fontId="25" fillId="0" borderId="74" xfId="61" applyFont="1" applyBorder="1" applyAlignment="1">
      <alignment horizontal="center" vertical="center" shrinkToFit="1"/>
      <protection/>
    </xf>
    <xf numFmtId="0" fontId="121" fillId="0" borderId="73" xfId="61" applyFont="1" applyBorder="1" applyAlignment="1">
      <alignment horizontal="center" vertical="center"/>
      <protection/>
    </xf>
    <xf numFmtId="0" fontId="121" fillId="0" borderId="74" xfId="61" applyFont="1" applyBorder="1" applyAlignment="1">
      <alignment horizontal="center" vertical="center"/>
      <protection/>
    </xf>
    <xf numFmtId="0" fontId="37" fillId="0" borderId="0" xfId="61" applyFont="1" applyBorder="1" applyAlignment="1">
      <alignment horizontal="right" vertical="center"/>
      <protection/>
    </xf>
    <xf numFmtId="0" fontId="37" fillId="36" borderId="77" xfId="61" applyFont="1" applyFill="1" applyBorder="1" applyAlignment="1">
      <alignment horizontal="center" vertical="center" shrinkToFit="1"/>
      <protection/>
    </xf>
    <xf numFmtId="0" fontId="37" fillId="36" borderId="78" xfId="61" applyFont="1" applyFill="1" applyBorder="1" applyAlignment="1">
      <alignment horizontal="center" vertical="center" shrinkToFit="1"/>
      <protection/>
    </xf>
    <xf numFmtId="0" fontId="121" fillId="0" borderId="80" xfId="61" applyFont="1" applyBorder="1" applyAlignment="1">
      <alignment horizontal="center" vertical="center"/>
      <protection/>
    </xf>
    <xf numFmtId="0" fontId="121" fillId="0" borderId="83" xfId="61" applyFont="1" applyBorder="1" applyAlignment="1">
      <alignment horizontal="center" vertical="center"/>
      <protection/>
    </xf>
    <xf numFmtId="0" fontId="45" fillId="0" borderId="64" xfId="61" applyFont="1" applyBorder="1" applyAlignment="1">
      <alignment horizontal="center" vertical="center" wrapText="1" shrinkToFit="1"/>
      <protection/>
    </xf>
    <xf numFmtId="0" fontId="119" fillId="0" borderId="76" xfId="61" applyFont="1" applyBorder="1" applyAlignment="1">
      <alignment horizontal="center" vertical="center"/>
      <protection/>
    </xf>
    <xf numFmtId="0" fontId="25" fillId="0" borderId="92" xfId="61" applyFont="1" applyBorder="1" applyAlignment="1">
      <alignment horizontal="center" vertical="center" shrinkToFit="1"/>
      <protection/>
    </xf>
    <xf numFmtId="0" fontId="26" fillId="0" borderId="47" xfId="61" applyFont="1" applyBorder="1" applyAlignment="1">
      <alignment horizontal="center"/>
      <protection/>
    </xf>
    <xf numFmtId="0" fontId="26" fillId="0" borderId="48" xfId="61" applyFont="1" applyBorder="1" applyAlignment="1">
      <alignment horizontal="center"/>
      <protection/>
    </xf>
    <xf numFmtId="0" fontId="26" fillId="0" borderId="49" xfId="61" applyFont="1" applyBorder="1" applyAlignment="1">
      <alignment horizontal="center"/>
      <protection/>
    </xf>
    <xf numFmtId="0" fontId="26" fillId="0" borderId="51" xfId="61" applyFont="1" applyBorder="1" applyAlignment="1">
      <alignment horizontal="center"/>
      <protection/>
    </xf>
    <xf numFmtId="0" fontId="26" fillId="0" borderId="54" xfId="61" applyFont="1" applyBorder="1" applyAlignment="1">
      <alignment horizontal="center"/>
      <protection/>
    </xf>
    <xf numFmtId="0" fontId="26" fillId="0" borderId="55" xfId="61" applyFont="1" applyBorder="1" applyAlignment="1">
      <alignment horizont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37" fillId="0" borderId="64" xfId="61" applyFont="1" applyBorder="1" applyAlignment="1">
      <alignment horizontal="right" vertical="center"/>
      <protection/>
    </xf>
    <xf numFmtId="0" fontId="45" fillId="0" borderId="93" xfId="61" applyFont="1" applyBorder="1" applyAlignment="1">
      <alignment horizontal="center" vertical="center" shrinkToFit="1"/>
      <protection/>
    </xf>
    <xf numFmtId="0" fontId="45" fillId="0" borderId="94" xfId="61" applyFont="1" applyBorder="1" applyAlignment="1">
      <alignment horizontal="center" vertical="center" shrinkToFit="1"/>
      <protection/>
    </xf>
    <xf numFmtId="0" fontId="37" fillId="0" borderId="0" xfId="61" applyFont="1" applyBorder="1" applyAlignment="1">
      <alignment horizontal="center" vertical="center"/>
      <protection/>
    </xf>
    <xf numFmtId="0" fontId="29" fillId="0" borderId="0" xfId="61" applyFont="1" applyAlignment="1">
      <alignment horizontal="left" vertical="center"/>
      <protection/>
    </xf>
    <xf numFmtId="0" fontId="37" fillId="0" borderId="0" xfId="61" applyFont="1" applyAlignment="1">
      <alignment horizontal="right" vertical="center"/>
      <protection/>
    </xf>
    <xf numFmtId="0" fontId="30" fillId="0" borderId="0" xfId="61" applyFont="1" applyAlignment="1">
      <alignment horizontal="right" vertical="center"/>
      <protection/>
    </xf>
    <xf numFmtId="0" fontId="37" fillId="36" borderId="77" xfId="61" applyFont="1" applyFill="1" applyBorder="1" applyAlignment="1">
      <alignment horizontal="center" vertical="center" wrapText="1" shrinkToFit="1"/>
      <protection/>
    </xf>
    <xf numFmtId="0" fontId="23" fillId="0" borderId="0" xfId="61" applyFont="1" applyAlignment="1">
      <alignment horizontal="center" vertical="top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各地区代表校一覧 2" xfId="62"/>
    <cellStyle name="標準_春組み合わせ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12</xdr:row>
      <xdr:rowOff>85725</xdr:rowOff>
    </xdr:from>
    <xdr:to>
      <xdr:col>4</xdr:col>
      <xdr:colOff>9525</xdr:colOff>
      <xdr:row>16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904875" y="1924050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17</xdr:row>
      <xdr:rowOff>85725</xdr:rowOff>
    </xdr:from>
    <xdr:to>
      <xdr:col>4</xdr:col>
      <xdr:colOff>28575</xdr:colOff>
      <xdr:row>21</xdr:row>
      <xdr:rowOff>0</xdr:rowOff>
    </xdr:to>
    <xdr:sp>
      <xdr:nvSpPr>
        <xdr:cNvPr id="2" name="AutoShape 25"/>
        <xdr:cNvSpPr>
          <a:spLocks/>
        </xdr:cNvSpPr>
      </xdr:nvSpPr>
      <xdr:spPr>
        <a:xfrm>
          <a:off x="914400" y="2800350"/>
          <a:ext cx="9525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22</xdr:row>
      <xdr:rowOff>85725</xdr:rowOff>
    </xdr:from>
    <xdr:to>
      <xdr:col>4</xdr:col>
      <xdr:colOff>28575</xdr:colOff>
      <xdr:row>25</xdr:row>
      <xdr:rowOff>152400</xdr:rowOff>
    </xdr:to>
    <xdr:sp>
      <xdr:nvSpPr>
        <xdr:cNvPr id="3" name="AutoShape 26"/>
        <xdr:cNvSpPr>
          <a:spLocks/>
        </xdr:cNvSpPr>
      </xdr:nvSpPr>
      <xdr:spPr>
        <a:xfrm>
          <a:off x="914400" y="3676650"/>
          <a:ext cx="9525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12</xdr:row>
      <xdr:rowOff>76200</xdr:rowOff>
    </xdr:from>
    <xdr:to>
      <xdr:col>7</xdr:col>
      <xdr:colOff>114300</xdr:colOff>
      <xdr:row>15</xdr:row>
      <xdr:rowOff>123825</xdr:rowOff>
    </xdr:to>
    <xdr:sp>
      <xdr:nvSpPr>
        <xdr:cNvPr id="4" name="AutoShape 30"/>
        <xdr:cNvSpPr>
          <a:spLocks/>
        </xdr:cNvSpPr>
      </xdr:nvSpPr>
      <xdr:spPr>
        <a:xfrm>
          <a:off x="1714500" y="1914525"/>
          <a:ext cx="12382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17</xdr:row>
      <xdr:rowOff>76200</xdr:rowOff>
    </xdr:from>
    <xdr:to>
      <xdr:col>7</xdr:col>
      <xdr:colOff>114300</xdr:colOff>
      <xdr:row>20</xdr:row>
      <xdr:rowOff>123825</xdr:rowOff>
    </xdr:to>
    <xdr:sp>
      <xdr:nvSpPr>
        <xdr:cNvPr id="5" name="AutoShape 31"/>
        <xdr:cNvSpPr>
          <a:spLocks/>
        </xdr:cNvSpPr>
      </xdr:nvSpPr>
      <xdr:spPr>
        <a:xfrm>
          <a:off x="1714500" y="2790825"/>
          <a:ext cx="12382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22</xdr:row>
      <xdr:rowOff>76200</xdr:rowOff>
    </xdr:from>
    <xdr:to>
      <xdr:col>7</xdr:col>
      <xdr:colOff>114300</xdr:colOff>
      <xdr:row>25</xdr:row>
      <xdr:rowOff>123825</xdr:rowOff>
    </xdr:to>
    <xdr:sp>
      <xdr:nvSpPr>
        <xdr:cNvPr id="6" name="AutoShape 40"/>
        <xdr:cNvSpPr>
          <a:spLocks/>
        </xdr:cNvSpPr>
      </xdr:nvSpPr>
      <xdr:spPr>
        <a:xfrm>
          <a:off x="1714500" y="3667125"/>
          <a:ext cx="12382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27</xdr:row>
      <xdr:rowOff>85725</xdr:rowOff>
    </xdr:from>
    <xdr:to>
      <xdr:col>4</xdr:col>
      <xdr:colOff>28575</xdr:colOff>
      <xdr:row>31</xdr:row>
      <xdr:rowOff>0</xdr:rowOff>
    </xdr:to>
    <xdr:sp>
      <xdr:nvSpPr>
        <xdr:cNvPr id="7" name="AutoShape 25"/>
        <xdr:cNvSpPr>
          <a:spLocks/>
        </xdr:cNvSpPr>
      </xdr:nvSpPr>
      <xdr:spPr>
        <a:xfrm>
          <a:off x="914400" y="4552950"/>
          <a:ext cx="95250" cy="609600"/>
        </a:xfrm>
        <a:prstGeom prst="leftBrace">
          <a:avLst>
            <a:gd name="adj" fmla="val -42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32</xdr:row>
      <xdr:rowOff>85725</xdr:rowOff>
    </xdr:from>
    <xdr:to>
      <xdr:col>4</xdr:col>
      <xdr:colOff>28575</xdr:colOff>
      <xdr:row>35</xdr:row>
      <xdr:rowOff>152400</xdr:rowOff>
    </xdr:to>
    <xdr:sp>
      <xdr:nvSpPr>
        <xdr:cNvPr id="8" name="AutoShape 26"/>
        <xdr:cNvSpPr>
          <a:spLocks/>
        </xdr:cNvSpPr>
      </xdr:nvSpPr>
      <xdr:spPr>
        <a:xfrm>
          <a:off x="914400" y="5429250"/>
          <a:ext cx="95250" cy="590550"/>
        </a:xfrm>
        <a:prstGeom prst="leftBrace">
          <a:avLst>
            <a:gd name="adj" fmla="val -42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27</xdr:row>
      <xdr:rowOff>76200</xdr:rowOff>
    </xdr:from>
    <xdr:to>
      <xdr:col>7</xdr:col>
      <xdr:colOff>114300</xdr:colOff>
      <xdr:row>30</xdr:row>
      <xdr:rowOff>123825</xdr:rowOff>
    </xdr:to>
    <xdr:sp>
      <xdr:nvSpPr>
        <xdr:cNvPr id="9" name="AutoShape 31"/>
        <xdr:cNvSpPr>
          <a:spLocks/>
        </xdr:cNvSpPr>
      </xdr:nvSpPr>
      <xdr:spPr>
        <a:xfrm>
          <a:off x="1714500" y="4543425"/>
          <a:ext cx="12382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32</xdr:row>
      <xdr:rowOff>76200</xdr:rowOff>
    </xdr:from>
    <xdr:to>
      <xdr:col>7</xdr:col>
      <xdr:colOff>114300</xdr:colOff>
      <xdr:row>35</xdr:row>
      <xdr:rowOff>123825</xdr:rowOff>
    </xdr:to>
    <xdr:sp>
      <xdr:nvSpPr>
        <xdr:cNvPr id="10" name="AutoShape 40"/>
        <xdr:cNvSpPr>
          <a:spLocks/>
        </xdr:cNvSpPr>
      </xdr:nvSpPr>
      <xdr:spPr>
        <a:xfrm>
          <a:off x="1714500" y="5419725"/>
          <a:ext cx="12382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12</xdr:row>
      <xdr:rowOff>85725</xdr:rowOff>
    </xdr:from>
    <xdr:to>
      <xdr:col>14</xdr:col>
      <xdr:colOff>9525</xdr:colOff>
      <xdr:row>16</xdr:row>
      <xdr:rowOff>0</xdr:rowOff>
    </xdr:to>
    <xdr:sp>
      <xdr:nvSpPr>
        <xdr:cNvPr id="11" name="AutoShape 24"/>
        <xdr:cNvSpPr>
          <a:spLocks/>
        </xdr:cNvSpPr>
      </xdr:nvSpPr>
      <xdr:spPr>
        <a:xfrm>
          <a:off x="3419475" y="1924050"/>
          <a:ext cx="85725" cy="609600"/>
        </a:xfrm>
        <a:prstGeom prst="leftBrace">
          <a:avLst>
            <a:gd name="adj" fmla="val -42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17</xdr:row>
      <xdr:rowOff>85725</xdr:rowOff>
    </xdr:from>
    <xdr:to>
      <xdr:col>14</xdr:col>
      <xdr:colOff>28575</xdr:colOff>
      <xdr:row>21</xdr:row>
      <xdr:rowOff>0</xdr:rowOff>
    </xdr:to>
    <xdr:sp>
      <xdr:nvSpPr>
        <xdr:cNvPr id="12" name="AutoShape 25"/>
        <xdr:cNvSpPr>
          <a:spLocks/>
        </xdr:cNvSpPr>
      </xdr:nvSpPr>
      <xdr:spPr>
        <a:xfrm>
          <a:off x="3429000" y="2800350"/>
          <a:ext cx="95250" cy="609600"/>
        </a:xfrm>
        <a:prstGeom prst="leftBrace">
          <a:avLst>
            <a:gd name="adj" fmla="val -42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22</xdr:row>
      <xdr:rowOff>85725</xdr:rowOff>
    </xdr:from>
    <xdr:to>
      <xdr:col>14</xdr:col>
      <xdr:colOff>28575</xdr:colOff>
      <xdr:row>25</xdr:row>
      <xdr:rowOff>152400</xdr:rowOff>
    </xdr:to>
    <xdr:sp>
      <xdr:nvSpPr>
        <xdr:cNvPr id="13" name="AutoShape 26"/>
        <xdr:cNvSpPr>
          <a:spLocks/>
        </xdr:cNvSpPr>
      </xdr:nvSpPr>
      <xdr:spPr>
        <a:xfrm>
          <a:off x="3429000" y="3676650"/>
          <a:ext cx="95250" cy="590550"/>
        </a:xfrm>
        <a:prstGeom prst="leftBrace">
          <a:avLst>
            <a:gd name="adj" fmla="val -42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12</xdr:row>
      <xdr:rowOff>76200</xdr:rowOff>
    </xdr:from>
    <xdr:to>
      <xdr:col>17</xdr:col>
      <xdr:colOff>114300</xdr:colOff>
      <xdr:row>15</xdr:row>
      <xdr:rowOff>123825</xdr:rowOff>
    </xdr:to>
    <xdr:sp>
      <xdr:nvSpPr>
        <xdr:cNvPr id="14" name="AutoShape 30"/>
        <xdr:cNvSpPr>
          <a:spLocks/>
        </xdr:cNvSpPr>
      </xdr:nvSpPr>
      <xdr:spPr>
        <a:xfrm>
          <a:off x="4229100" y="1914525"/>
          <a:ext cx="12382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17</xdr:row>
      <xdr:rowOff>76200</xdr:rowOff>
    </xdr:from>
    <xdr:to>
      <xdr:col>17</xdr:col>
      <xdr:colOff>114300</xdr:colOff>
      <xdr:row>20</xdr:row>
      <xdr:rowOff>123825</xdr:rowOff>
    </xdr:to>
    <xdr:sp>
      <xdr:nvSpPr>
        <xdr:cNvPr id="15" name="AutoShape 31"/>
        <xdr:cNvSpPr>
          <a:spLocks/>
        </xdr:cNvSpPr>
      </xdr:nvSpPr>
      <xdr:spPr>
        <a:xfrm>
          <a:off x="4229100" y="2790825"/>
          <a:ext cx="12382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22</xdr:row>
      <xdr:rowOff>76200</xdr:rowOff>
    </xdr:from>
    <xdr:to>
      <xdr:col>17</xdr:col>
      <xdr:colOff>114300</xdr:colOff>
      <xdr:row>25</xdr:row>
      <xdr:rowOff>123825</xdr:rowOff>
    </xdr:to>
    <xdr:sp>
      <xdr:nvSpPr>
        <xdr:cNvPr id="16" name="AutoShape 40"/>
        <xdr:cNvSpPr>
          <a:spLocks/>
        </xdr:cNvSpPr>
      </xdr:nvSpPr>
      <xdr:spPr>
        <a:xfrm>
          <a:off x="4229100" y="3667125"/>
          <a:ext cx="12382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27</xdr:row>
      <xdr:rowOff>85725</xdr:rowOff>
    </xdr:from>
    <xdr:to>
      <xdr:col>14</xdr:col>
      <xdr:colOff>28575</xdr:colOff>
      <xdr:row>31</xdr:row>
      <xdr:rowOff>0</xdr:rowOff>
    </xdr:to>
    <xdr:sp>
      <xdr:nvSpPr>
        <xdr:cNvPr id="17" name="AutoShape 25"/>
        <xdr:cNvSpPr>
          <a:spLocks/>
        </xdr:cNvSpPr>
      </xdr:nvSpPr>
      <xdr:spPr>
        <a:xfrm>
          <a:off x="3429000" y="4552950"/>
          <a:ext cx="95250" cy="609600"/>
        </a:xfrm>
        <a:prstGeom prst="leftBrace">
          <a:avLst>
            <a:gd name="adj" fmla="val -42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32</xdr:row>
      <xdr:rowOff>85725</xdr:rowOff>
    </xdr:from>
    <xdr:to>
      <xdr:col>14</xdr:col>
      <xdr:colOff>28575</xdr:colOff>
      <xdr:row>35</xdr:row>
      <xdr:rowOff>152400</xdr:rowOff>
    </xdr:to>
    <xdr:sp>
      <xdr:nvSpPr>
        <xdr:cNvPr id="18" name="AutoShape 26"/>
        <xdr:cNvSpPr>
          <a:spLocks/>
        </xdr:cNvSpPr>
      </xdr:nvSpPr>
      <xdr:spPr>
        <a:xfrm>
          <a:off x="3429000" y="5429250"/>
          <a:ext cx="95250" cy="590550"/>
        </a:xfrm>
        <a:prstGeom prst="leftBrace">
          <a:avLst>
            <a:gd name="adj" fmla="val -42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27</xdr:row>
      <xdr:rowOff>76200</xdr:rowOff>
    </xdr:from>
    <xdr:to>
      <xdr:col>17</xdr:col>
      <xdr:colOff>114300</xdr:colOff>
      <xdr:row>30</xdr:row>
      <xdr:rowOff>123825</xdr:rowOff>
    </xdr:to>
    <xdr:sp>
      <xdr:nvSpPr>
        <xdr:cNvPr id="19" name="AutoShape 31"/>
        <xdr:cNvSpPr>
          <a:spLocks/>
        </xdr:cNvSpPr>
      </xdr:nvSpPr>
      <xdr:spPr>
        <a:xfrm>
          <a:off x="4229100" y="4543425"/>
          <a:ext cx="12382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32</xdr:row>
      <xdr:rowOff>76200</xdr:rowOff>
    </xdr:from>
    <xdr:to>
      <xdr:col>17</xdr:col>
      <xdr:colOff>114300</xdr:colOff>
      <xdr:row>35</xdr:row>
      <xdr:rowOff>123825</xdr:rowOff>
    </xdr:to>
    <xdr:sp>
      <xdr:nvSpPr>
        <xdr:cNvPr id="20" name="AutoShape 40"/>
        <xdr:cNvSpPr>
          <a:spLocks/>
        </xdr:cNvSpPr>
      </xdr:nvSpPr>
      <xdr:spPr>
        <a:xfrm>
          <a:off x="4229100" y="5419725"/>
          <a:ext cx="12382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44</xdr:row>
      <xdr:rowOff>85725</xdr:rowOff>
    </xdr:from>
    <xdr:to>
      <xdr:col>4</xdr:col>
      <xdr:colOff>28575</xdr:colOff>
      <xdr:row>48</xdr:row>
      <xdr:rowOff>0</xdr:rowOff>
    </xdr:to>
    <xdr:sp>
      <xdr:nvSpPr>
        <xdr:cNvPr id="21" name="AutoShape 25"/>
        <xdr:cNvSpPr>
          <a:spLocks/>
        </xdr:cNvSpPr>
      </xdr:nvSpPr>
      <xdr:spPr>
        <a:xfrm>
          <a:off x="914400" y="7372350"/>
          <a:ext cx="9525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44</xdr:row>
      <xdr:rowOff>76200</xdr:rowOff>
    </xdr:from>
    <xdr:to>
      <xdr:col>7</xdr:col>
      <xdr:colOff>114300</xdr:colOff>
      <xdr:row>47</xdr:row>
      <xdr:rowOff>114300</xdr:rowOff>
    </xdr:to>
    <xdr:sp>
      <xdr:nvSpPr>
        <xdr:cNvPr id="22" name="AutoShape 31"/>
        <xdr:cNvSpPr>
          <a:spLocks/>
        </xdr:cNvSpPr>
      </xdr:nvSpPr>
      <xdr:spPr>
        <a:xfrm>
          <a:off x="1714500" y="7362825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49</xdr:row>
      <xdr:rowOff>85725</xdr:rowOff>
    </xdr:from>
    <xdr:to>
      <xdr:col>4</xdr:col>
      <xdr:colOff>28575</xdr:colOff>
      <xdr:row>53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914400" y="8220075"/>
          <a:ext cx="95250" cy="581025"/>
        </a:xfrm>
        <a:prstGeom prst="leftBrace">
          <a:avLst>
            <a:gd name="adj" fmla="val -42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54</xdr:row>
      <xdr:rowOff>85725</xdr:rowOff>
    </xdr:from>
    <xdr:to>
      <xdr:col>4</xdr:col>
      <xdr:colOff>28575</xdr:colOff>
      <xdr:row>57</xdr:row>
      <xdr:rowOff>142875</xdr:rowOff>
    </xdr:to>
    <xdr:sp>
      <xdr:nvSpPr>
        <xdr:cNvPr id="24" name="AutoShape 26"/>
        <xdr:cNvSpPr>
          <a:spLocks/>
        </xdr:cNvSpPr>
      </xdr:nvSpPr>
      <xdr:spPr>
        <a:xfrm>
          <a:off x="914400" y="9067800"/>
          <a:ext cx="95250" cy="561975"/>
        </a:xfrm>
        <a:prstGeom prst="leftBrace">
          <a:avLst>
            <a:gd name="adj" fmla="val -42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49</xdr:row>
      <xdr:rowOff>76200</xdr:rowOff>
    </xdr:from>
    <xdr:to>
      <xdr:col>7</xdr:col>
      <xdr:colOff>114300</xdr:colOff>
      <xdr:row>52</xdr:row>
      <xdr:rowOff>114300</xdr:rowOff>
    </xdr:to>
    <xdr:sp>
      <xdr:nvSpPr>
        <xdr:cNvPr id="25" name="AutoShape 31"/>
        <xdr:cNvSpPr>
          <a:spLocks/>
        </xdr:cNvSpPr>
      </xdr:nvSpPr>
      <xdr:spPr>
        <a:xfrm>
          <a:off x="1714500" y="8210550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54</xdr:row>
      <xdr:rowOff>76200</xdr:rowOff>
    </xdr:from>
    <xdr:to>
      <xdr:col>7</xdr:col>
      <xdr:colOff>114300</xdr:colOff>
      <xdr:row>57</xdr:row>
      <xdr:rowOff>114300</xdr:rowOff>
    </xdr:to>
    <xdr:sp>
      <xdr:nvSpPr>
        <xdr:cNvPr id="26" name="AutoShape 40"/>
        <xdr:cNvSpPr>
          <a:spLocks/>
        </xdr:cNvSpPr>
      </xdr:nvSpPr>
      <xdr:spPr>
        <a:xfrm>
          <a:off x="1714500" y="9058275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44</xdr:row>
      <xdr:rowOff>85725</xdr:rowOff>
    </xdr:from>
    <xdr:to>
      <xdr:col>14</xdr:col>
      <xdr:colOff>9525</xdr:colOff>
      <xdr:row>48</xdr:row>
      <xdr:rowOff>0</xdr:rowOff>
    </xdr:to>
    <xdr:sp>
      <xdr:nvSpPr>
        <xdr:cNvPr id="27" name="AutoShape 24"/>
        <xdr:cNvSpPr>
          <a:spLocks/>
        </xdr:cNvSpPr>
      </xdr:nvSpPr>
      <xdr:spPr>
        <a:xfrm>
          <a:off x="3419475" y="7372350"/>
          <a:ext cx="85725" cy="581025"/>
        </a:xfrm>
        <a:prstGeom prst="leftBrace">
          <a:avLst>
            <a:gd name="adj" fmla="val -42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49</xdr:row>
      <xdr:rowOff>85725</xdr:rowOff>
    </xdr:from>
    <xdr:to>
      <xdr:col>14</xdr:col>
      <xdr:colOff>28575</xdr:colOff>
      <xdr:row>52</xdr:row>
      <xdr:rowOff>142875</xdr:rowOff>
    </xdr:to>
    <xdr:sp>
      <xdr:nvSpPr>
        <xdr:cNvPr id="28" name="AutoShape 26"/>
        <xdr:cNvSpPr>
          <a:spLocks/>
        </xdr:cNvSpPr>
      </xdr:nvSpPr>
      <xdr:spPr>
        <a:xfrm>
          <a:off x="3429000" y="8220075"/>
          <a:ext cx="95250" cy="561975"/>
        </a:xfrm>
        <a:prstGeom prst="leftBrace">
          <a:avLst>
            <a:gd name="adj" fmla="val -42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44</xdr:row>
      <xdr:rowOff>76200</xdr:rowOff>
    </xdr:from>
    <xdr:to>
      <xdr:col>17</xdr:col>
      <xdr:colOff>114300</xdr:colOff>
      <xdr:row>47</xdr:row>
      <xdr:rowOff>114300</xdr:rowOff>
    </xdr:to>
    <xdr:sp>
      <xdr:nvSpPr>
        <xdr:cNvPr id="29" name="AutoShape 30"/>
        <xdr:cNvSpPr>
          <a:spLocks/>
        </xdr:cNvSpPr>
      </xdr:nvSpPr>
      <xdr:spPr>
        <a:xfrm>
          <a:off x="4229100" y="7362825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49</xdr:row>
      <xdr:rowOff>76200</xdr:rowOff>
    </xdr:from>
    <xdr:to>
      <xdr:col>17</xdr:col>
      <xdr:colOff>114300</xdr:colOff>
      <xdr:row>52</xdr:row>
      <xdr:rowOff>114300</xdr:rowOff>
    </xdr:to>
    <xdr:sp>
      <xdr:nvSpPr>
        <xdr:cNvPr id="30" name="AutoShape 40"/>
        <xdr:cNvSpPr>
          <a:spLocks/>
        </xdr:cNvSpPr>
      </xdr:nvSpPr>
      <xdr:spPr>
        <a:xfrm>
          <a:off x="4229100" y="8210550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77</xdr:row>
      <xdr:rowOff>85725</xdr:rowOff>
    </xdr:from>
    <xdr:to>
      <xdr:col>4</xdr:col>
      <xdr:colOff>9525</xdr:colOff>
      <xdr:row>81</xdr:row>
      <xdr:rowOff>0</xdr:rowOff>
    </xdr:to>
    <xdr:sp>
      <xdr:nvSpPr>
        <xdr:cNvPr id="31" name="AutoShape 24"/>
        <xdr:cNvSpPr>
          <a:spLocks/>
        </xdr:cNvSpPr>
      </xdr:nvSpPr>
      <xdr:spPr>
        <a:xfrm>
          <a:off x="904875" y="13077825"/>
          <a:ext cx="85725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82</xdr:row>
      <xdr:rowOff>85725</xdr:rowOff>
    </xdr:from>
    <xdr:to>
      <xdr:col>4</xdr:col>
      <xdr:colOff>28575</xdr:colOff>
      <xdr:row>86</xdr:row>
      <xdr:rowOff>0</xdr:rowOff>
    </xdr:to>
    <xdr:sp>
      <xdr:nvSpPr>
        <xdr:cNvPr id="32" name="AutoShape 25"/>
        <xdr:cNvSpPr>
          <a:spLocks/>
        </xdr:cNvSpPr>
      </xdr:nvSpPr>
      <xdr:spPr>
        <a:xfrm>
          <a:off x="914400" y="13925550"/>
          <a:ext cx="9525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87</xdr:row>
      <xdr:rowOff>85725</xdr:rowOff>
    </xdr:from>
    <xdr:to>
      <xdr:col>4</xdr:col>
      <xdr:colOff>28575</xdr:colOff>
      <xdr:row>90</xdr:row>
      <xdr:rowOff>142875</xdr:rowOff>
    </xdr:to>
    <xdr:sp>
      <xdr:nvSpPr>
        <xdr:cNvPr id="33" name="AutoShape 26"/>
        <xdr:cNvSpPr>
          <a:spLocks/>
        </xdr:cNvSpPr>
      </xdr:nvSpPr>
      <xdr:spPr>
        <a:xfrm>
          <a:off x="914400" y="14773275"/>
          <a:ext cx="9525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77</xdr:row>
      <xdr:rowOff>76200</xdr:rowOff>
    </xdr:from>
    <xdr:to>
      <xdr:col>7</xdr:col>
      <xdr:colOff>114300</xdr:colOff>
      <xdr:row>80</xdr:row>
      <xdr:rowOff>114300</xdr:rowOff>
    </xdr:to>
    <xdr:sp>
      <xdr:nvSpPr>
        <xdr:cNvPr id="34" name="AutoShape 30"/>
        <xdr:cNvSpPr>
          <a:spLocks/>
        </xdr:cNvSpPr>
      </xdr:nvSpPr>
      <xdr:spPr>
        <a:xfrm>
          <a:off x="1714500" y="13068300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82</xdr:row>
      <xdr:rowOff>76200</xdr:rowOff>
    </xdr:from>
    <xdr:to>
      <xdr:col>7</xdr:col>
      <xdr:colOff>114300</xdr:colOff>
      <xdr:row>85</xdr:row>
      <xdr:rowOff>114300</xdr:rowOff>
    </xdr:to>
    <xdr:sp>
      <xdr:nvSpPr>
        <xdr:cNvPr id="35" name="AutoShape 31"/>
        <xdr:cNvSpPr>
          <a:spLocks/>
        </xdr:cNvSpPr>
      </xdr:nvSpPr>
      <xdr:spPr>
        <a:xfrm>
          <a:off x="1714500" y="13916025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87</xdr:row>
      <xdr:rowOff>76200</xdr:rowOff>
    </xdr:from>
    <xdr:to>
      <xdr:col>7</xdr:col>
      <xdr:colOff>114300</xdr:colOff>
      <xdr:row>90</xdr:row>
      <xdr:rowOff>114300</xdr:rowOff>
    </xdr:to>
    <xdr:sp>
      <xdr:nvSpPr>
        <xdr:cNvPr id="36" name="AutoShape 40"/>
        <xdr:cNvSpPr>
          <a:spLocks/>
        </xdr:cNvSpPr>
      </xdr:nvSpPr>
      <xdr:spPr>
        <a:xfrm>
          <a:off x="1714500" y="14763750"/>
          <a:ext cx="123825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92</xdr:row>
      <xdr:rowOff>85725</xdr:rowOff>
    </xdr:from>
    <xdr:to>
      <xdr:col>4</xdr:col>
      <xdr:colOff>28575</xdr:colOff>
      <xdr:row>96</xdr:row>
      <xdr:rowOff>0</xdr:rowOff>
    </xdr:to>
    <xdr:sp>
      <xdr:nvSpPr>
        <xdr:cNvPr id="37" name="AutoShape 25"/>
        <xdr:cNvSpPr>
          <a:spLocks/>
        </xdr:cNvSpPr>
      </xdr:nvSpPr>
      <xdr:spPr>
        <a:xfrm>
          <a:off x="914400" y="15640050"/>
          <a:ext cx="95250" cy="581025"/>
        </a:xfrm>
        <a:prstGeom prst="leftBrace">
          <a:avLst>
            <a:gd name="adj" fmla="val -42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97</xdr:row>
      <xdr:rowOff>85725</xdr:rowOff>
    </xdr:from>
    <xdr:to>
      <xdr:col>4</xdr:col>
      <xdr:colOff>28575</xdr:colOff>
      <xdr:row>100</xdr:row>
      <xdr:rowOff>142875</xdr:rowOff>
    </xdr:to>
    <xdr:sp>
      <xdr:nvSpPr>
        <xdr:cNvPr id="38" name="AutoShape 26"/>
        <xdr:cNvSpPr>
          <a:spLocks/>
        </xdr:cNvSpPr>
      </xdr:nvSpPr>
      <xdr:spPr>
        <a:xfrm>
          <a:off x="914400" y="16487775"/>
          <a:ext cx="95250" cy="561975"/>
        </a:xfrm>
        <a:prstGeom prst="leftBrace">
          <a:avLst>
            <a:gd name="adj" fmla="val -42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92</xdr:row>
      <xdr:rowOff>76200</xdr:rowOff>
    </xdr:from>
    <xdr:to>
      <xdr:col>7</xdr:col>
      <xdr:colOff>114300</xdr:colOff>
      <xdr:row>95</xdr:row>
      <xdr:rowOff>114300</xdr:rowOff>
    </xdr:to>
    <xdr:sp>
      <xdr:nvSpPr>
        <xdr:cNvPr id="39" name="AutoShape 31"/>
        <xdr:cNvSpPr>
          <a:spLocks/>
        </xdr:cNvSpPr>
      </xdr:nvSpPr>
      <xdr:spPr>
        <a:xfrm>
          <a:off x="1714500" y="15630525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97</xdr:row>
      <xdr:rowOff>76200</xdr:rowOff>
    </xdr:from>
    <xdr:to>
      <xdr:col>7</xdr:col>
      <xdr:colOff>114300</xdr:colOff>
      <xdr:row>100</xdr:row>
      <xdr:rowOff>114300</xdr:rowOff>
    </xdr:to>
    <xdr:sp>
      <xdr:nvSpPr>
        <xdr:cNvPr id="40" name="AutoShape 40"/>
        <xdr:cNvSpPr>
          <a:spLocks/>
        </xdr:cNvSpPr>
      </xdr:nvSpPr>
      <xdr:spPr>
        <a:xfrm>
          <a:off x="1714500" y="16478250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109</xdr:row>
      <xdr:rowOff>85725</xdr:rowOff>
    </xdr:from>
    <xdr:to>
      <xdr:col>4</xdr:col>
      <xdr:colOff>9525</xdr:colOff>
      <xdr:row>113</xdr:row>
      <xdr:rowOff>0</xdr:rowOff>
    </xdr:to>
    <xdr:sp>
      <xdr:nvSpPr>
        <xdr:cNvPr id="41" name="AutoShape 24"/>
        <xdr:cNvSpPr>
          <a:spLocks/>
        </xdr:cNvSpPr>
      </xdr:nvSpPr>
      <xdr:spPr>
        <a:xfrm>
          <a:off x="904875" y="18459450"/>
          <a:ext cx="8572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114</xdr:row>
      <xdr:rowOff>85725</xdr:rowOff>
    </xdr:from>
    <xdr:to>
      <xdr:col>4</xdr:col>
      <xdr:colOff>28575</xdr:colOff>
      <xdr:row>118</xdr:row>
      <xdr:rowOff>0</xdr:rowOff>
    </xdr:to>
    <xdr:sp>
      <xdr:nvSpPr>
        <xdr:cNvPr id="42" name="AutoShape 25"/>
        <xdr:cNvSpPr>
          <a:spLocks/>
        </xdr:cNvSpPr>
      </xdr:nvSpPr>
      <xdr:spPr>
        <a:xfrm>
          <a:off x="914400" y="19288125"/>
          <a:ext cx="9525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119</xdr:row>
      <xdr:rowOff>85725</xdr:rowOff>
    </xdr:from>
    <xdr:to>
      <xdr:col>4</xdr:col>
      <xdr:colOff>28575</xdr:colOff>
      <xdr:row>122</xdr:row>
      <xdr:rowOff>142875</xdr:rowOff>
    </xdr:to>
    <xdr:sp>
      <xdr:nvSpPr>
        <xdr:cNvPr id="43" name="AutoShape 26"/>
        <xdr:cNvSpPr>
          <a:spLocks/>
        </xdr:cNvSpPr>
      </xdr:nvSpPr>
      <xdr:spPr>
        <a:xfrm>
          <a:off x="914400" y="20173950"/>
          <a:ext cx="9525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109</xdr:row>
      <xdr:rowOff>76200</xdr:rowOff>
    </xdr:from>
    <xdr:to>
      <xdr:col>7</xdr:col>
      <xdr:colOff>114300</xdr:colOff>
      <xdr:row>112</xdr:row>
      <xdr:rowOff>114300</xdr:rowOff>
    </xdr:to>
    <xdr:sp>
      <xdr:nvSpPr>
        <xdr:cNvPr id="44" name="AutoShape 30"/>
        <xdr:cNvSpPr>
          <a:spLocks/>
        </xdr:cNvSpPr>
      </xdr:nvSpPr>
      <xdr:spPr>
        <a:xfrm>
          <a:off x="1714500" y="18449925"/>
          <a:ext cx="12382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114</xdr:row>
      <xdr:rowOff>76200</xdr:rowOff>
    </xdr:from>
    <xdr:to>
      <xdr:col>7</xdr:col>
      <xdr:colOff>114300</xdr:colOff>
      <xdr:row>117</xdr:row>
      <xdr:rowOff>123825</xdr:rowOff>
    </xdr:to>
    <xdr:sp>
      <xdr:nvSpPr>
        <xdr:cNvPr id="45" name="AutoShape 31"/>
        <xdr:cNvSpPr>
          <a:spLocks/>
        </xdr:cNvSpPr>
      </xdr:nvSpPr>
      <xdr:spPr>
        <a:xfrm>
          <a:off x="1714500" y="19278600"/>
          <a:ext cx="12382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119</xdr:row>
      <xdr:rowOff>76200</xdr:rowOff>
    </xdr:from>
    <xdr:to>
      <xdr:col>7</xdr:col>
      <xdr:colOff>114300</xdr:colOff>
      <xdr:row>122</xdr:row>
      <xdr:rowOff>114300</xdr:rowOff>
    </xdr:to>
    <xdr:sp>
      <xdr:nvSpPr>
        <xdr:cNvPr id="46" name="AutoShape 40"/>
        <xdr:cNvSpPr>
          <a:spLocks/>
        </xdr:cNvSpPr>
      </xdr:nvSpPr>
      <xdr:spPr>
        <a:xfrm>
          <a:off x="1714500" y="20164425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124</xdr:row>
      <xdr:rowOff>85725</xdr:rowOff>
    </xdr:from>
    <xdr:to>
      <xdr:col>4</xdr:col>
      <xdr:colOff>28575</xdr:colOff>
      <xdr:row>128</xdr:row>
      <xdr:rowOff>0</xdr:rowOff>
    </xdr:to>
    <xdr:sp>
      <xdr:nvSpPr>
        <xdr:cNvPr id="47" name="AutoShape 25"/>
        <xdr:cNvSpPr>
          <a:spLocks/>
        </xdr:cNvSpPr>
      </xdr:nvSpPr>
      <xdr:spPr>
        <a:xfrm>
          <a:off x="914400" y="21021675"/>
          <a:ext cx="95250" cy="581025"/>
        </a:xfrm>
        <a:prstGeom prst="leftBrace">
          <a:avLst>
            <a:gd name="adj" fmla="val -42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129</xdr:row>
      <xdr:rowOff>85725</xdr:rowOff>
    </xdr:from>
    <xdr:to>
      <xdr:col>4</xdr:col>
      <xdr:colOff>28575</xdr:colOff>
      <xdr:row>132</xdr:row>
      <xdr:rowOff>142875</xdr:rowOff>
    </xdr:to>
    <xdr:sp>
      <xdr:nvSpPr>
        <xdr:cNvPr id="48" name="AutoShape 26"/>
        <xdr:cNvSpPr>
          <a:spLocks/>
        </xdr:cNvSpPr>
      </xdr:nvSpPr>
      <xdr:spPr>
        <a:xfrm>
          <a:off x="914400" y="21869400"/>
          <a:ext cx="95250" cy="561975"/>
        </a:xfrm>
        <a:prstGeom prst="leftBrace">
          <a:avLst>
            <a:gd name="adj" fmla="val -42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124</xdr:row>
      <xdr:rowOff>76200</xdr:rowOff>
    </xdr:from>
    <xdr:to>
      <xdr:col>7</xdr:col>
      <xdr:colOff>114300</xdr:colOff>
      <xdr:row>127</xdr:row>
      <xdr:rowOff>114300</xdr:rowOff>
    </xdr:to>
    <xdr:sp>
      <xdr:nvSpPr>
        <xdr:cNvPr id="49" name="AutoShape 31"/>
        <xdr:cNvSpPr>
          <a:spLocks/>
        </xdr:cNvSpPr>
      </xdr:nvSpPr>
      <xdr:spPr>
        <a:xfrm>
          <a:off x="1714500" y="21012150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129</xdr:row>
      <xdr:rowOff>76200</xdr:rowOff>
    </xdr:from>
    <xdr:to>
      <xdr:col>7</xdr:col>
      <xdr:colOff>114300</xdr:colOff>
      <xdr:row>132</xdr:row>
      <xdr:rowOff>114300</xdr:rowOff>
    </xdr:to>
    <xdr:sp>
      <xdr:nvSpPr>
        <xdr:cNvPr id="50" name="AutoShape 40"/>
        <xdr:cNvSpPr>
          <a:spLocks/>
        </xdr:cNvSpPr>
      </xdr:nvSpPr>
      <xdr:spPr>
        <a:xfrm>
          <a:off x="1714500" y="21859875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59</xdr:row>
      <xdr:rowOff>85725</xdr:rowOff>
    </xdr:from>
    <xdr:to>
      <xdr:col>4</xdr:col>
      <xdr:colOff>28575</xdr:colOff>
      <xdr:row>62</xdr:row>
      <xdr:rowOff>142875</xdr:rowOff>
    </xdr:to>
    <xdr:sp>
      <xdr:nvSpPr>
        <xdr:cNvPr id="51" name="AutoShape 26"/>
        <xdr:cNvSpPr>
          <a:spLocks/>
        </xdr:cNvSpPr>
      </xdr:nvSpPr>
      <xdr:spPr>
        <a:xfrm>
          <a:off x="914400" y="9915525"/>
          <a:ext cx="95250" cy="561975"/>
        </a:xfrm>
        <a:prstGeom prst="leftBrace">
          <a:avLst>
            <a:gd name="adj" fmla="val -42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59</xdr:row>
      <xdr:rowOff>76200</xdr:rowOff>
    </xdr:from>
    <xdr:to>
      <xdr:col>7</xdr:col>
      <xdr:colOff>114300</xdr:colOff>
      <xdr:row>62</xdr:row>
      <xdr:rowOff>114300</xdr:rowOff>
    </xdr:to>
    <xdr:sp>
      <xdr:nvSpPr>
        <xdr:cNvPr id="52" name="AutoShape 40"/>
        <xdr:cNvSpPr>
          <a:spLocks/>
        </xdr:cNvSpPr>
      </xdr:nvSpPr>
      <xdr:spPr>
        <a:xfrm>
          <a:off x="1714500" y="9906000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77</xdr:row>
      <xdr:rowOff>85725</xdr:rowOff>
    </xdr:from>
    <xdr:to>
      <xdr:col>14</xdr:col>
      <xdr:colOff>9525</xdr:colOff>
      <xdr:row>81</xdr:row>
      <xdr:rowOff>0</xdr:rowOff>
    </xdr:to>
    <xdr:sp>
      <xdr:nvSpPr>
        <xdr:cNvPr id="53" name="AutoShape 24"/>
        <xdr:cNvSpPr>
          <a:spLocks/>
        </xdr:cNvSpPr>
      </xdr:nvSpPr>
      <xdr:spPr>
        <a:xfrm>
          <a:off x="3419475" y="13077825"/>
          <a:ext cx="85725" cy="581025"/>
        </a:xfrm>
        <a:prstGeom prst="leftBrace">
          <a:avLst>
            <a:gd name="adj" fmla="val -44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82</xdr:row>
      <xdr:rowOff>85725</xdr:rowOff>
    </xdr:from>
    <xdr:to>
      <xdr:col>14</xdr:col>
      <xdr:colOff>28575</xdr:colOff>
      <xdr:row>86</xdr:row>
      <xdr:rowOff>0</xdr:rowOff>
    </xdr:to>
    <xdr:sp>
      <xdr:nvSpPr>
        <xdr:cNvPr id="54" name="AutoShape 25"/>
        <xdr:cNvSpPr>
          <a:spLocks/>
        </xdr:cNvSpPr>
      </xdr:nvSpPr>
      <xdr:spPr>
        <a:xfrm>
          <a:off x="3429000" y="13925550"/>
          <a:ext cx="95250" cy="581025"/>
        </a:xfrm>
        <a:prstGeom prst="leftBrace">
          <a:avLst>
            <a:gd name="adj" fmla="val -42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87</xdr:row>
      <xdr:rowOff>85725</xdr:rowOff>
    </xdr:from>
    <xdr:to>
      <xdr:col>14</xdr:col>
      <xdr:colOff>28575</xdr:colOff>
      <xdr:row>90</xdr:row>
      <xdr:rowOff>142875</xdr:rowOff>
    </xdr:to>
    <xdr:sp>
      <xdr:nvSpPr>
        <xdr:cNvPr id="55" name="AutoShape 26"/>
        <xdr:cNvSpPr>
          <a:spLocks/>
        </xdr:cNvSpPr>
      </xdr:nvSpPr>
      <xdr:spPr>
        <a:xfrm>
          <a:off x="3429000" y="14773275"/>
          <a:ext cx="95250" cy="581025"/>
        </a:xfrm>
        <a:prstGeom prst="leftBrace">
          <a:avLst>
            <a:gd name="adj" fmla="val -425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77</xdr:row>
      <xdr:rowOff>76200</xdr:rowOff>
    </xdr:from>
    <xdr:to>
      <xdr:col>17</xdr:col>
      <xdr:colOff>114300</xdr:colOff>
      <xdr:row>80</xdr:row>
      <xdr:rowOff>114300</xdr:rowOff>
    </xdr:to>
    <xdr:sp>
      <xdr:nvSpPr>
        <xdr:cNvPr id="56" name="AutoShape 30"/>
        <xdr:cNvSpPr>
          <a:spLocks/>
        </xdr:cNvSpPr>
      </xdr:nvSpPr>
      <xdr:spPr>
        <a:xfrm>
          <a:off x="4229100" y="13068300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82</xdr:row>
      <xdr:rowOff>76200</xdr:rowOff>
    </xdr:from>
    <xdr:to>
      <xdr:col>17</xdr:col>
      <xdr:colOff>114300</xdr:colOff>
      <xdr:row>85</xdr:row>
      <xdr:rowOff>114300</xdr:rowOff>
    </xdr:to>
    <xdr:sp>
      <xdr:nvSpPr>
        <xdr:cNvPr id="57" name="AutoShape 31"/>
        <xdr:cNvSpPr>
          <a:spLocks/>
        </xdr:cNvSpPr>
      </xdr:nvSpPr>
      <xdr:spPr>
        <a:xfrm>
          <a:off x="4229100" y="13916025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87</xdr:row>
      <xdr:rowOff>76200</xdr:rowOff>
    </xdr:from>
    <xdr:to>
      <xdr:col>17</xdr:col>
      <xdr:colOff>114300</xdr:colOff>
      <xdr:row>90</xdr:row>
      <xdr:rowOff>114300</xdr:rowOff>
    </xdr:to>
    <xdr:sp>
      <xdr:nvSpPr>
        <xdr:cNvPr id="58" name="AutoShape 40"/>
        <xdr:cNvSpPr>
          <a:spLocks/>
        </xdr:cNvSpPr>
      </xdr:nvSpPr>
      <xdr:spPr>
        <a:xfrm>
          <a:off x="4229100" y="14763750"/>
          <a:ext cx="123825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92</xdr:row>
      <xdr:rowOff>85725</xdr:rowOff>
    </xdr:from>
    <xdr:to>
      <xdr:col>14</xdr:col>
      <xdr:colOff>28575</xdr:colOff>
      <xdr:row>96</xdr:row>
      <xdr:rowOff>0</xdr:rowOff>
    </xdr:to>
    <xdr:sp>
      <xdr:nvSpPr>
        <xdr:cNvPr id="59" name="AutoShape 25"/>
        <xdr:cNvSpPr>
          <a:spLocks/>
        </xdr:cNvSpPr>
      </xdr:nvSpPr>
      <xdr:spPr>
        <a:xfrm>
          <a:off x="3429000" y="15640050"/>
          <a:ext cx="95250" cy="581025"/>
        </a:xfrm>
        <a:prstGeom prst="leftBrace">
          <a:avLst>
            <a:gd name="adj" fmla="val -42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97</xdr:row>
      <xdr:rowOff>85725</xdr:rowOff>
    </xdr:from>
    <xdr:to>
      <xdr:col>14</xdr:col>
      <xdr:colOff>28575</xdr:colOff>
      <xdr:row>100</xdr:row>
      <xdr:rowOff>142875</xdr:rowOff>
    </xdr:to>
    <xdr:sp>
      <xdr:nvSpPr>
        <xdr:cNvPr id="60" name="AutoShape 26"/>
        <xdr:cNvSpPr>
          <a:spLocks/>
        </xdr:cNvSpPr>
      </xdr:nvSpPr>
      <xdr:spPr>
        <a:xfrm>
          <a:off x="3429000" y="16487775"/>
          <a:ext cx="95250" cy="561975"/>
        </a:xfrm>
        <a:prstGeom prst="leftBrace">
          <a:avLst>
            <a:gd name="adj" fmla="val -42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92</xdr:row>
      <xdr:rowOff>76200</xdr:rowOff>
    </xdr:from>
    <xdr:to>
      <xdr:col>17</xdr:col>
      <xdr:colOff>114300</xdr:colOff>
      <xdr:row>95</xdr:row>
      <xdr:rowOff>114300</xdr:rowOff>
    </xdr:to>
    <xdr:sp>
      <xdr:nvSpPr>
        <xdr:cNvPr id="61" name="AutoShape 31"/>
        <xdr:cNvSpPr>
          <a:spLocks/>
        </xdr:cNvSpPr>
      </xdr:nvSpPr>
      <xdr:spPr>
        <a:xfrm>
          <a:off x="4229100" y="15630525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97</xdr:row>
      <xdr:rowOff>76200</xdr:rowOff>
    </xdr:from>
    <xdr:to>
      <xdr:col>17</xdr:col>
      <xdr:colOff>114300</xdr:colOff>
      <xdr:row>100</xdr:row>
      <xdr:rowOff>114300</xdr:rowOff>
    </xdr:to>
    <xdr:sp>
      <xdr:nvSpPr>
        <xdr:cNvPr id="62" name="AutoShape 40"/>
        <xdr:cNvSpPr>
          <a:spLocks/>
        </xdr:cNvSpPr>
      </xdr:nvSpPr>
      <xdr:spPr>
        <a:xfrm>
          <a:off x="4229100" y="16478250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109</xdr:row>
      <xdr:rowOff>85725</xdr:rowOff>
    </xdr:from>
    <xdr:to>
      <xdr:col>14</xdr:col>
      <xdr:colOff>9525</xdr:colOff>
      <xdr:row>113</xdr:row>
      <xdr:rowOff>0</xdr:rowOff>
    </xdr:to>
    <xdr:sp>
      <xdr:nvSpPr>
        <xdr:cNvPr id="63" name="AutoShape 24"/>
        <xdr:cNvSpPr>
          <a:spLocks/>
        </xdr:cNvSpPr>
      </xdr:nvSpPr>
      <xdr:spPr>
        <a:xfrm>
          <a:off x="3419475" y="18459450"/>
          <a:ext cx="85725" cy="561975"/>
        </a:xfrm>
        <a:prstGeom prst="leftBrace">
          <a:avLst>
            <a:gd name="adj" fmla="val -423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114</xdr:row>
      <xdr:rowOff>85725</xdr:rowOff>
    </xdr:from>
    <xdr:to>
      <xdr:col>14</xdr:col>
      <xdr:colOff>28575</xdr:colOff>
      <xdr:row>118</xdr:row>
      <xdr:rowOff>0</xdr:rowOff>
    </xdr:to>
    <xdr:sp>
      <xdr:nvSpPr>
        <xdr:cNvPr id="64" name="AutoShape 25"/>
        <xdr:cNvSpPr>
          <a:spLocks/>
        </xdr:cNvSpPr>
      </xdr:nvSpPr>
      <xdr:spPr>
        <a:xfrm>
          <a:off x="3429000" y="19288125"/>
          <a:ext cx="95250" cy="619125"/>
        </a:xfrm>
        <a:prstGeom prst="leftBrace">
          <a:avLst>
            <a:gd name="adj" fmla="val -423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119</xdr:row>
      <xdr:rowOff>85725</xdr:rowOff>
    </xdr:from>
    <xdr:to>
      <xdr:col>14</xdr:col>
      <xdr:colOff>28575</xdr:colOff>
      <xdr:row>122</xdr:row>
      <xdr:rowOff>142875</xdr:rowOff>
    </xdr:to>
    <xdr:sp>
      <xdr:nvSpPr>
        <xdr:cNvPr id="65" name="AutoShape 26"/>
        <xdr:cNvSpPr>
          <a:spLocks/>
        </xdr:cNvSpPr>
      </xdr:nvSpPr>
      <xdr:spPr>
        <a:xfrm>
          <a:off x="3429000" y="20173950"/>
          <a:ext cx="95250" cy="561975"/>
        </a:xfrm>
        <a:prstGeom prst="leftBrace">
          <a:avLst>
            <a:gd name="adj" fmla="val -425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109</xdr:row>
      <xdr:rowOff>76200</xdr:rowOff>
    </xdr:from>
    <xdr:to>
      <xdr:col>17</xdr:col>
      <xdr:colOff>114300</xdr:colOff>
      <xdr:row>112</xdr:row>
      <xdr:rowOff>114300</xdr:rowOff>
    </xdr:to>
    <xdr:sp>
      <xdr:nvSpPr>
        <xdr:cNvPr id="66" name="AutoShape 30"/>
        <xdr:cNvSpPr>
          <a:spLocks/>
        </xdr:cNvSpPr>
      </xdr:nvSpPr>
      <xdr:spPr>
        <a:xfrm>
          <a:off x="4229100" y="18449925"/>
          <a:ext cx="12382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114</xdr:row>
      <xdr:rowOff>76200</xdr:rowOff>
    </xdr:from>
    <xdr:to>
      <xdr:col>17</xdr:col>
      <xdr:colOff>114300</xdr:colOff>
      <xdr:row>117</xdr:row>
      <xdr:rowOff>123825</xdr:rowOff>
    </xdr:to>
    <xdr:sp>
      <xdr:nvSpPr>
        <xdr:cNvPr id="67" name="AutoShape 31"/>
        <xdr:cNvSpPr>
          <a:spLocks/>
        </xdr:cNvSpPr>
      </xdr:nvSpPr>
      <xdr:spPr>
        <a:xfrm>
          <a:off x="4229100" y="19278600"/>
          <a:ext cx="12382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119</xdr:row>
      <xdr:rowOff>76200</xdr:rowOff>
    </xdr:from>
    <xdr:to>
      <xdr:col>17</xdr:col>
      <xdr:colOff>114300</xdr:colOff>
      <xdr:row>122</xdr:row>
      <xdr:rowOff>114300</xdr:rowOff>
    </xdr:to>
    <xdr:sp>
      <xdr:nvSpPr>
        <xdr:cNvPr id="68" name="AutoShape 40"/>
        <xdr:cNvSpPr>
          <a:spLocks/>
        </xdr:cNvSpPr>
      </xdr:nvSpPr>
      <xdr:spPr>
        <a:xfrm>
          <a:off x="4229100" y="20164425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124</xdr:row>
      <xdr:rowOff>85725</xdr:rowOff>
    </xdr:from>
    <xdr:to>
      <xdr:col>14</xdr:col>
      <xdr:colOff>28575</xdr:colOff>
      <xdr:row>128</xdr:row>
      <xdr:rowOff>0</xdr:rowOff>
    </xdr:to>
    <xdr:sp>
      <xdr:nvSpPr>
        <xdr:cNvPr id="69" name="AutoShape 25"/>
        <xdr:cNvSpPr>
          <a:spLocks/>
        </xdr:cNvSpPr>
      </xdr:nvSpPr>
      <xdr:spPr>
        <a:xfrm>
          <a:off x="3429000" y="21021675"/>
          <a:ext cx="95250" cy="581025"/>
        </a:xfrm>
        <a:prstGeom prst="leftBrace">
          <a:avLst>
            <a:gd name="adj" fmla="val -42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129</xdr:row>
      <xdr:rowOff>85725</xdr:rowOff>
    </xdr:from>
    <xdr:to>
      <xdr:col>14</xdr:col>
      <xdr:colOff>28575</xdr:colOff>
      <xdr:row>132</xdr:row>
      <xdr:rowOff>142875</xdr:rowOff>
    </xdr:to>
    <xdr:sp>
      <xdr:nvSpPr>
        <xdr:cNvPr id="70" name="AutoShape 26"/>
        <xdr:cNvSpPr>
          <a:spLocks/>
        </xdr:cNvSpPr>
      </xdr:nvSpPr>
      <xdr:spPr>
        <a:xfrm>
          <a:off x="3429000" y="21869400"/>
          <a:ext cx="95250" cy="561975"/>
        </a:xfrm>
        <a:prstGeom prst="leftBrace">
          <a:avLst>
            <a:gd name="adj" fmla="val -42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124</xdr:row>
      <xdr:rowOff>76200</xdr:rowOff>
    </xdr:from>
    <xdr:to>
      <xdr:col>17</xdr:col>
      <xdr:colOff>114300</xdr:colOff>
      <xdr:row>127</xdr:row>
      <xdr:rowOff>114300</xdr:rowOff>
    </xdr:to>
    <xdr:sp>
      <xdr:nvSpPr>
        <xdr:cNvPr id="71" name="AutoShape 31"/>
        <xdr:cNvSpPr>
          <a:spLocks/>
        </xdr:cNvSpPr>
      </xdr:nvSpPr>
      <xdr:spPr>
        <a:xfrm>
          <a:off x="4229100" y="21012150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129</xdr:row>
      <xdr:rowOff>76200</xdr:rowOff>
    </xdr:from>
    <xdr:to>
      <xdr:col>17</xdr:col>
      <xdr:colOff>114300</xdr:colOff>
      <xdr:row>132</xdr:row>
      <xdr:rowOff>114300</xdr:rowOff>
    </xdr:to>
    <xdr:sp>
      <xdr:nvSpPr>
        <xdr:cNvPr id="72" name="AutoShape 40"/>
        <xdr:cNvSpPr>
          <a:spLocks/>
        </xdr:cNvSpPr>
      </xdr:nvSpPr>
      <xdr:spPr>
        <a:xfrm>
          <a:off x="4229100" y="21859875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54</xdr:row>
      <xdr:rowOff>85725</xdr:rowOff>
    </xdr:from>
    <xdr:to>
      <xdr:col>14</xdr:col>
      <xdr:colOff>28575</xdr:colOff>
      <xdr:row>57</xdr:row>
      <xdr:rowOff>142875</xdr:rowOff>
    </xdr:to>
    <xdr:sp>
      <xdr:nvSpPr>
        <xdr:cNvPr id="73" name="AutoShape 26"/>
        <xdr:cNvSpPr>
          <a:spLocks/>
        </xdr:cNvSpPr>
      </xdr:nvSpPr>
      <xdr:spPr>
        <a:xfrm>
          <a:off x="3429000" y="9067800"/>
          <a:ext cx="95250" cy="561975"/>
        </a:xfrm>
        <a:prstGeom prst="leftBrace">
          <a:avLst>
            <a:gd name="adj" fmla="val -42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54</xdr:row>
      <xdr:rowOff>76200</xdr:rowOff>
    </xdr:from>
    <xdr:to>
      <xdr:col>17</xdr:col>
      <xdr:colOff>114300</xdr:colOff>
      <xdr:row>57</xdr:row>
      <xdr:rowOff>114300</xdr:rowOff>
    </xdr:to>
    <xdr:sp>
      <xdr:nvSpPr>
        <xdr:cNvPr id="74" name="AutoShape 40"/>
        <xdr:cNvSpPr>
          <a:spLocks/>
        </xdr:cNvSpPr>
      </xdr:nvSpPr>
      <xdr:spPr>
        <a:xfrm>
          <a:off x="4229100" y="9058275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59</xdr:row>
      <xdr:rowOff>85725</xdr:rowOff>
    </xdr:from>
    <xdr:to>
      <xdr:col>14</xdr:col>
      <xdr:colOff>28575</xdr:colOff>
      <xdr:row>62</xdr:row>
      <xdr:rowOff>142875</xdr:rowOff>
    </xdr:to>
    <xdr:sp>
      <xdr:nvSpPr>
        <xdr:cNvPr id="75" name="AutoShape 26"/>
        <xdr:cNvSpPr>
          <a:spLocks/>
        </xdr:cNvSpPr>
      </xdr:nvSpPr>
      <xdr:spPr>
        <a:xfrm>
          <a:off x="3429000" y="9915525"/>
          <a:ext cx="95250" cy="561975"/>
        </a:xfrm>
        <a:prstGeom prst="leftBrace">
          <a:avLst>
            <a:gd name="adj" fmla="val -42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59</xdr:row>
      <xdr:rowOff>76200</xdr:rowOff>
    </xdr:from>
    <xdr:to>
      <xdr:col>17</xdr:col>
      <xdr:colOff>114300</xdr:colOff>
      <xdr:row>62</xdr:row>
      <xdr:rowOff>114300</xdr:rowOff>
    </xdr:to>
    <xdr:sp>
      <xdr:nvSpPr>
        <xdr:cNvPr id="76" name="AutoShape 40"/>
        <xdr:cNvSpPr>
          <a:spLocks/>
        </xdr:cNvSpPr>
      </xdr:nvSpPr>
      <xdr:spPr>
        <a:xfrm>
          <a:off x="4229100" y="9906000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64</xdr:row>
      <xdr:rowOff>85725</xdr:rowOff>
    </xdr:from>
    <xdr:to>
      <xdr:col>4</xdr:col>
      <xdr:colOff>28575</xdr:colOff>
      <xdr:row>67</xdr:row>
      <xdr:rowOff>142875</xdr:rowOff>
    </xdr:to>
    <xdr:sp>
      <xdr:nvSpPr>
        <xdr:cNvPr id="77" name="AutoShape 26"/>
        <xdr:cNvSpPr>
          <a:spLocks/>
        </xdr:cNvSpPr>
      </xdr:nvSpPr>
      <xdr:spPr>
        <a:xfrm>
          <a:off x="914400" y="10763250"/>
          <a:ext cx="95250" cy="561975"/>
        </a:xfrm>
        <a:prstGeom prst="leftBrace">
          <a:avLst>
            <a:gd name="adj" fmla="val -42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64</xdr:row>
      <xdr:rowOff>76200</xdr:rowOff>
    </xdr:from>
    <xdr:to>
      <xdr:col>7</xdr:col>
      <xdr:colOff>114300</xdr:colOff>
      <xdr:row>67</xdr:row>
      <xdr:rowOff>114300</xdr:rowOff>
    </xdr:to>
    <xdr:sp>
      <xdr:nvSpPr>
        <xdr:cNvPr id="78" name="AutoShape 40"/>
        <xdr:cNvSpPr>
          <a:spLocks/>
        </xdr:cNvSpPr>
      </xdr:nvSpPr>
      <xdr:spPr>
        <a:xfrm>
          <a:off x="1714500" y="10753725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64</xdr:row>
      <xdr:rowOff>85725</xdr:rowOff>
    </xdr:from>
    <xdr:to>
      <xdr:col>14</xdr:col>
      <xdr:colOff>28575</xdr:colOff>
      <xdr:row>67</xdr:row>
      <xdr:rowOff>142875</xdr:rowOff>
    </xdr:to>
    <xdr:sp>
      <xdr:nvSpPr>
        <xdr:cNvPr id="79" name="AutoShape 26"/>
        <xdr:cNvSpPr>
          <a:spLocks/>
        </xdr:cNvSpPr>
      </xdr:nvSpPr>
      <xdr:spPr>
        <a:xfrm>
          <a:off x="3429000" y="10763250"/>
          <a:ext cx="95250" cy="561975"/>
        </a:xfrm>
        <a:prstGeom prst="leftBrace">
          <a:avLst>
            <a:gd name="adj" fmla="val -42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64</xdr:row>
      <xdr:rowOff>76200</xdr:rowOff>
    </xdr:from>
    <xdr:to>
      <xdr:col>17</xdr:col>
      <xdr:colOff>114300</xdr:colOff>
      <xdr:row>67</xdr:row>
      <xdr:rowOff>114300</xdr:rowOff>
    </xdr:to>
    <xdr:sp>
      <xdr:nvSpPr>
        <xdr:cNvPr id="80" name="AutoShape 40"/>
        <xdr:cNvSpPr>
          <a:spLocks/>
        </xdr:cNvSpPr>
      </xdr:nvSpPr>
      <xdr:spPr>
        <a:xfrm>
          <a:off x="4229100" y="10753725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40</xdr:row>
      <xdr:rowOff>19050</xdr:rowOff>
    </xdr:from>
    <xdr:to>
      <xdr:col>20</xdr:col>
      <xdr:colOff>133350</xdr:colOff>
      <xdr:row>43</xdr:row>
      <xdr:rowOff>190500</xdr:rowOff>
    </xdr:to>
    <xdr:sp>
      <xdr:nvSpPr>
        <xdr:cNvPr id="1" name="中かっこ 1"/>
        <xdr:cNvSpPr>
          <a:spLocks/>
        </xdr:cNvSpPr>
      </xdr:nvSpPr>
      <xdr:spPr>
        <a:xfrm>
          <a:off x="3457575" y="7334250"/>
          <a:ext cx="923925" cy="800100"/>
        </a:xfrm>
        <a:prstGeom prst="bracePair">
          <a:avLst>
            <a:gd name="adj" fmla="val -42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35</xdr:row>
      <xdr:rowOff>19050</xdr:rowOff>
    </xdr:from>
    <xdr:to>
      <xdr:col>20</xdr:col>
      <xdr:colOff>123825</xdr:colOff>
      <xdr:row>38</xdr:row>
      <xdr:rowOff>190500</xdr:rowOff>
    </xdr:to>
    <xdr:sp>
      <xdr:nvSpPr>
        <xdr:cNvPr id="2" name="中かっこ 2"/>
        <xdr:cNvSpPr>
          <a:spLocks/>
        </xdr:cNvSpPr>
      </xdr:nvSpPr>
      <xdr:spPr>
        <a:xfrm>
          <a:off x="3457575" y="6286500"/>
          <a:ext cx="914400" cy="800100"/>
        </a:xfrm>
        <a:prstGeom prst="bracePair">
          <a:avLst>
            <a:gd name="adj" fmla="val -42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45</xdr:row>
      <xdr:rowOff>19050</xdr:rowOff>
    </xdr:from>
    <xdr:to>
      <xdr:col>20</xdr:col>
      <xdr:colOff>133350</xdr:colOff>
      <xdr:row>48</xdr:row>
      <xdr:rowOff>190500</xdr:rowOff>
    </xdr:to>
    <xdr:sp>
      <xdr:nvSpPr>
        <xdr:cNvPr id="3" name="中かっこ 3"/>
        <xdr:cNvSpPr>
          <a:spLocks/>
        </xdr:cNvSpPr>
      </xdr:nvSpPr>
      <xdr:spPr>
        <a:xfrm>
          <a:off x="3457575" y="8382000"/>
          <a:ext cx="923925" cy="800100"/>
        </a:xfrm>
        <a:prstGeom prst="bracePair">
          <a:avLst>
            <a:gd name="adj" fmla="val -42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16</xdr:row>
      <xdr:rowOff>19050</xdr:rowOff>
    </xdr:from>
    <xdr:to>
      <xdr:col>20</xdr:col>
      <xdr:colOff>133350</xdr:colOff>
      <xdr:row>19</xdr:row>
      <xdr:rowOff>171450</xdr:rowOff>
    </xdr:to>
    <xdr:sp>
      <xdr:nvSpPr>
        <xdr:cNvPr id="4" name="中かっこ 4"/>
        <xdr:cNvSpPr>
          <a:spLocks/>
        </xdr:cNvSpPr>
      </xdr:nvSpPr>
      <xdr:spPr>
        <a:xfrm>
          <a:off x="3457575" y="3028950"/>
          <a:ext cx="923925" cy="666750"/>
        </a:xfrm>
        <a:prstGeom prst="bracePair">
          <a:avLst>
            <a:gd name="adj" fmla="val -42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11</xdr:row>
      <xdr:rowOff>9525</xdr:rowOff>
    </xdr:from>
    <xdr:to>
      <xdr:col>20</xdr:col>
      <xdr:colOff>123825</xdr:colOff>
      <xdr:row>14</xdr:row>
      <xdr:rowOff>171450</xdr:rowOff>
    </xdr:to>
    <xdr:sp>
      <xdr:nvSpPr>
        <xdr:cNvPr id="5" name="中かっこ 5"/>
        <xdr:cNvSpPr>
          <a:spLocks/>
        </xdr:cNvSpPr>
      </xdr:nvSpPr>
      <xdr:spPr>
        <a:xfrm>
          <a:off x="3457575" y="2143125"/>
          <a:ext cx="914400" cy="676275"/>
        </a:xfrm>
        <a:prstGeom prst="bracePair">
          <a:avLst>
            <a:gd name="adj" fmla="val -42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21</xdr:row>
      <xdr:rowOff>19050</xdr:rowOff>
    </xdr:from>
    <xdr:to>
      <xdr:col>20</xdr:col>
      <xdr:colOff>133350</xdr:colOff>
      <xdr:row>24</xdr:row>
      <xdr:rowOff>152400</xdr:rowOff>
    </xdr:to>
    <xdr:sp>
      <xdr:nvSpPr>
        <xdr:cNvPr id="6" name="中かっこ 6"/>
        <xdr:cNvSpPr>
          <a:spLocks/>
        </xdr:cNvSpPr>
      </xdr:nvSpPr>
      <xdr:spPr>
        <a:xfrm>
          <a:off x="3457575" y="3905250"/>
          <a:ext cx="923925" cy="628650"/>
        </a:xfrm>
        <a:prstGeom prst="bracePair">
          <a:avLst>
            <a:gd name="adj" fmla="val -42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57150</xdr:rowOff>
    </xdr:from>
    <xdr:to>
      <xdr:col>15</xdr:col>
      <xdr:colOff>219075</xdr:colOff>
      <xdr:row>6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343275" y="447675"/>
          <a:ext cx="1943100" cy="876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9:30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　　　　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13:00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10:40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14:10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11:50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15:20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view="pageBreakPreview" zoomScaleSheetLayoutView="100" zoomScalePageLayoutView="0" workbookViewId="0" topLeftCell="A1">
      <selection activeCell="M28" sqref="M28"/>
    </sheetView>
  </sheetViews>
  <sheetFormatPr defaultColWidth="10.375" defaultRowHeight="12.75"/>
  <cols>
    <col min="1" max="48" width="1.875" style="4" customWidth="1"/>
    <col min="49" max="16384" width="10.375" style="4" customWidth="1"/>
  </cols>
  <sheetData>
    <row r="1" spans="1:48" ht="16.5" thickBot="1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F1" s="8" t="s">
        <v>0</v>
      </c>
      <c r="AH1" s="8"/>
      <c r="AJ1" s="8"/>
      <c r="AL1" s="8"/>
      <c r="AM1" s="8"/>
      <c r="AN1" s="8"/>
      <c r="AO1" s="8"/>
      <c r="AP1" s="8"/>
      <c r="AV1" s="3"/>
    </row>
    <row r="2" spans="1:48" ht="16.5" thickTop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9"/>
      <c r="AB2" s="29"/>
      <c r="AC2" s="31"/>
      <c r="AD2" s="302"/>
      <c r="AE2" s="302"/>
      <c r="AF2" s="302"/>
      <c r="AG2" s="302"/>
      <c r="AH2" s="302"/>
      <c r="AI2" s="5"/>
      <c r="AJ2" s="5"/>
      <c r="AK2" s="6"/>
      <c r="AL2" s="6"/>
      <c r="AM2" s="6"/>
      <c r="AN2" s="6"/>
      <c r="AO2" s="6"/>
      <c r="AP2" s="6"/>
      <c r="AQ2" s="7"/>
      <c r="AR2" s="30"/>
      <c r="AS2" s="30"/>
      <c r="AT2" s="9"/>
      <c r="AU2" s="9"/>
      <c r="AV2" s="3"/>
    </row>
    <row r="3" spans="9:47" ht="14.25">
      <c r="I3" s="1" t="s">
        <v>12</v>
      </c>
      <c r="AA3" s="9"/>
      <c r="AB3" s="8"/>
      <c r="AC3" s="12" t="s">
        <v>10</v>
      </c>
      <c r="AD3" s="9"/>
      <c r="AE3" s="9"/>
      <c r="AF3" s="9"/>
      <c r="AG3" s="8"/>
      <c r="AH3" s="8"/>
      <c r="AI3" s="8"/>
      <c r="AJ3" s="9"/>
      <c r="AK3" s="306" t="s">
        <v>6</v>
      </c>
      <c r="AL3" s="306"/>
      <c r="AM3" s="306"/>
      <c r="AN3" s="306"/>
      <c r="AO3" s="9"/>
      <c r="AP3" s="9"/>
      <c r="AQ3" s="38"/>
      <c r="AR3" s="9"/>
      <c r="AS3" s="9"/>
      <c r="AT3" s="9"/>
      <c r="AU3" s="9"/>
    </row>
    <row r="4" spans="27:47" ht="12.75">
      <c r="AA4" s="9"/>
      <c r="AB4" s="8"/>
      <c r="AC4" s="12" t="s">
        <v>11</v>
      </c>
      <c r="AD4" s="9"/>
      <c r="AE4" s="9"/>
      <c r="AF4" s="9"/>
      <c r="AG4" s="8"/>
      <c r="AH4" s="8"/>
      <c r="AI4" s="8"/>
      <c r="AJ4" s="9"/>
      <c r="AK4" s="303" t="s">
        <v>8</v>
      </c>
      <c r="AL4" s="303"/>
      <c r="AM4" s="303"/>
      <c r="AN4" s="303"/>
      <c r="AO4" s="9"/>
      <c r="AP4" s="9"/>
      <c r="AQ4" s="38"/>
      <c r="AR4" s="9"/>
      <c r="AS4" s="9"/>
      <c r="AT4" s="9"/>
      <c r="AU4" s="9"/>
    </row>
    <row r="5" spans="2:47" ht="12.75">
      <c r="B5" s="10" t="s">
        <v>1</v>
      </c>
      <c r="C5" s="10"/>
      <c r="D5" s="10"/>
      <c r="E5" s="10"/>
      <c r="F5" s="10"/>
      <c r="G5" s="17" t="s">
        <v>74</v>
      </c>
      <c r="H5" s="1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8"/>
      <c r="AB5" s="8"/>
      <c r="AC5" s="12" t="s">
        <v>5</v>
      </c>
      <c r="AD5" s="9"/>
      <c r="AE5" s="9"/>
      <c r="AF5" s="9"/>
      <c r="AG5" s="8"/>
      <c r="AH5" s="8"/>
      <c r="AI5" s="8"/>
      <c r="AJ5" s="9"/>
      <c r="AK5" s="303" t="s">
        <v>21</v>
      </c>
      <c r="AL5" s="303"/>
      <c r="AM5" s="303"/>
      <c r="AN5" s="303"/>
      <c r="AO5" s="303"/>
      <c r="AP5" s="303"/>
      <c r="AQ5" s="304"/>
      <c r="AR5" s="9"/>
      <c r="AS5" s="9"/>
      <c r="AT5" s="9"/>
      <c r="AU5" s="9"/>
    </row>
    <row r="6" spans="27:47" ht="13.5" thickBot="1">
      <c r="AA6" s="9"/>
      <c r="AB6" s="8"/>
      <c r="AC6" s="39" t="s">
        <v>7</v>
      </c>
      <c r="AD6" s="40"/>
      <c r="AE6" s="40"/>
      <c r="AF6" s="40"/>
      <c r="AG6" s="41"/>
      <c r="AH6" s="41"/>
      <c r="AI6" s="41"/>
      <c r="AJ6" s="40"/>
      <c r="AK6" s="308" t="s">
        <v>24</v>
      </c>
      <c r="AL6" s="308"/>
      <c r="AM6" s="308"/>
      <c r="AN6" s="308"/>
      <c r="AO6" s="308"/>
      <c r="AP6" s="308"/>
      <c r="AQ6" s="309"/>
      <c r="AR6" s="9"/>
      <c r="AS6" s="9"/>
      <c r="AT6" s="9"/>
      <c r="AU6" s="9"/>
    </row>
    <row r="7" spans="2:47" ht="13.5" thickTop="1">
      <c r="B7" s="10" t="s">
        <v>2</v>
      </c>
      <c r="C7" s="10"/>
      <c r="D7" s="10"/>
      <c r="E7" s="10"/>
      <c r="F7" s="10"/>
      <c r="G7" s="10" t="s">
        <v>9</v>
      </c>
      <c r="H7" s="1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8"/>
      <c r="AB7" s="8"/>
      <c r="AC7" s="8"/>
      <c r="AD7" s="9"/>
      <c r="AE7" s="9"/>
      <c r="AF7" s="9"/>
      <c r="AG7" s="8"/>
      <c r="AH7" s="8"/>
      <c r="AI7" s="8"/>
      <c r="AJ7" s="9"/>
      <c r="AK7" s="9"/>
      <c r="AL7" s="9"/>
      <c r="AM7" s="9"/>
      <c r="AN7" s="9"/>
      <c r="AO7" s="9"/>
      <c r="AP7" s="9"/>
      <c r="AQ7" s="9"/>
      <c r="AR7" s="303"/>
      <c r="AS7" s="303"/>
      <c r="AT7" s="303"/>
      <c r="AU7" s="303"/>
    </row>
    <row r="8" spans="27:47" ht="12.75">
      <c r="AA8" s="9"/>
      <c r="AB8" s="8"/>
      <c r="AC8" s="9"/>
      <c r="AD8" s="9"/>
      <c r="AE8" s="9"/>
      <c r="AF8" s="8"/>
      <c r="AG8" s="8"/>
      <c r="AH8" s="8"/>
      <c r="AI8" s="8"/>
      <c r="AJ8" s="9"/>
      <c r="AK8" s="8"/>
      <c r="AL8" s="9"/>
      <c r="AM8" s="9"/>
      <c r="AN8" s="9"/>
      <c r="AO8" s="8"/>
      <c r="AP8" s="8"/>
      <c r="AQ8" s="8"/>
      <c r="AR8" s="303"/>
      <c r="AS8" s="303"/>
      <c r="AT8" s="303"/>
      <c r="AU8" s="303"/>
    </row>
    <row r="9" spans="27:47" ht="12.75">
      <c r="AA9" s="9"/>
      <c r="AB9" s="8"/>
      <c r="AC9" s="9"/>
      <c r="AD9" s="9"/>
      <c r="AE9" s="9"/>
      <c r="AF9" s="8"/>
      <c r="AG9" s="8"/>
      <c r="AH9" s="8"/>
      <c r="AI9" s="8"/>
      <c r="AJ9" s="9"/>
      <c r="AK9" s="8"/>
      <c r="AL9" s="9"/>
      <c r="AM9" s="9"/>
      <c r="AN9" s="9"/>
      <c r="AO9" s="8"/>
      <c r="AP9" s="8"/>
      <c r="AQ9" s="8"/>
      <c r="AR9" s="303"/>
      <c r="AS9" s="303"/>
      <c r="AT9" s="303"/>
      <c r="AU9" s="303"/>
    </row>
    <row r="10" spans="27:47" ht="12.75"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8"/>
      <c r="AL10" s="9"/>
      <c r="AM10" s="9"/>
      <c r="AN10" s="9"/>
      <c r="AO10" s="8"/>
      <c r="AP10" s="8"/>
      <c r="AQ10" s="8"/>
      <c r="AR10" s="8"/>
      <c r="AS10" s="8"/>
      <c r="AT10" s="8"/>
      <c r="AU10" s="9"/>
    </row>
    <row r="11" spans="27:47" ht="12.75">
      <c r="AA11" s="9"/>
      <c r="AB11" s="9"/>
      <c r="AC11" s="9"/>
      <c r="AD11" s="9"/>
      <c r="AE11" s="9"/>
      <c r="AF11" s="9"/>
      <c r="AG11" s="9"/>
      <c r="AH11" s="9" t="s">
        <v>22</v>
      </c>
      <c r="AI11" s="9"/>
      <c r="AJ11" s="9"/>
      <c r="AK11" s="8"/>
      <c r="AL11" s="9"/>
      <c r="AM11" s="9"/>
      <c r="AN11" s="9"/>
      <c r="AO11" s="8"/>
      <c r="AP11" s="8"/>
      <c r="AQ11" s="8"/>
      <c r="AR11" s="8"/>
      <c r="AS11" s="8"/>
      <c r="AT11" s="8"/>
      <c r="AU11" s="9"/>
    </row>
    <row r="12" spans="3:47" ht="12.75">
      <c r="C12" s="301" t="s">
        <v>3</v>
      </c>
      <c r="D12" s="301"/>
      <c r="E12" s="301"/>
      <c r="F12" s="301"/>
      <c r="G12" s="301"/>
      <c r="H12" s="301"/>
      <c r="I12" s="301"/>
      <c r="J12" s="301"/>
      <c r="AA12" s="9"/>
      <c r="AB12" s="9"/>
      <c r="AC12" s="9"/>
      <c r="AD12" s="9"/>
      <c r="AE12" s="9"/>
      <c r="AO12" s="9"/>
      <c r="AP12" s="9"/>
      <c r="AQ12" s="9"/>
      <c r="AR12" s="9"/>
      <c r="AS12" s="9"/>
      <c r="AT12" s="9"/>
      <c r="AU12" s="9"/>
    </row>
    <row r="15" spans="3:44" ht="12.75">
      <c r="C15" s="11"/>
      <c r="D15" s="11"/>
      <c r="E15" s="11"/>
      <c r="F15" s="11"/>
      <c r="G15" s="11"/>
      <c r="H15" s="11"/>
      <c r="I15" s="11"/>
      <c r="J15" s="11"/>
      <c r="AK15" s="4" t="s">
        <v>20</v>
      </c>
      <c r="AQ15" s="20"/>
      <c r="AR15" s="20"/>
    </row>
    <row r="16" spans="3:45" ht="12.75">
      <c r="C16" s="11"/>
      <c r="D16" s="11"/>
      <c r="E16" s="11"/>
      <c r="F16" s="11"/>
      <c r="G16" s="11"/>
      <c r="H16" s="11"/>
      <c r="I16" s="11"/>
      <c r="J16" s="11"/>
      <c r="AQ16" s="20"/>
      <c r="AR16" s="35"/>
      <c r="AS16" s="9"/>
    </row>
    <row r="17" spans="3:45" ht="12.75">
      <c r="C17" s="11"/>
      <c r="D17" s="11"/>
      <c r="E17" s="11"/>
      <c r="F17" s="11"/>
      <c r="G17" s="11"/>
      <c r="H17" s="11"/>
      <c r="I17" s="11"/>
      <c r="J17" s="11"/>
      <c r="AO17" s="19"/>
      <c r="AR17" s="36"/>
      <c r="AS17" s="37"/>
    </row>
    <row r="18" spans="14:45" ht="12.75"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5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P18" s="32"/>
      <c r="AQ18" s="33"/>
      <c r="AR18" s="33"/>
      <c r="AS18" s="34"/>
    </row>
    <row r="19" spans="13:45" ht="20.25" customHeight="1">
      <c r="M19" s="13"/>
      <c r="N19" s="9"/>
      <c r="W19" s="298" t="s">
        <v>18</v>
      </c>
      <c r="X19" s="297"/>
      <c r="Y19" s="297"/>
      <c r="Z19" s="297"/>
      <c r="AJ19" s="13"/>
      <c r="AP19" s="305" t="s">
        <v>25</v>
      </c>
      <c r="AQ19" s="306"/>
      <c r="AR19" s="306"/>
      <c r="AS19" s="307"/>
    </row>
    <row r="20" spans="8:43" ht="20.25" customHeight="1">
      <c r="H20" s="14"/>
      <c r="I20" s="14"/>
      <c r="J20" s="14"/>
      <c r="K20" s="14"/>
      <c r="L20" s="14"/>
      <c r="M20" s="15"/>
      <c r="N20" s="16"/>
      <c r="O20" s="14"/>
      <c r="P20" s="14"/>
      <c r="Q20" s="14"/>
      <c r="R20" s="14"/>
      <c r="S20" s="14"/>
      <c r="AD20" s="14"/>
      <c r="AE20" s="14"/>
      <c r="AF20" s="14"/>
      <c r="AG20" s="14"/>
      <c r="AH20" s="14"/>
      <c r="AI20" s="14"/>
      <c r="AJ20" s="15"/>
      <c r="AK20" s="14"/>
      <c r="AL20" s="14"/>
      <c r="AM20" s="14"/>
      <c r="AN20" s="14"/>
      <c r="AO20" s="14"/>
      <c r="AP20" s="14"/>
      <c r="AQ20" s="14"/>
    </row>
    <row r="21" spans="1:43" ht="20.25" customHeight="1">
      <c r="A21" s="299"/>
      <c r="B21" s="300"/>
      <c r="C21" s="300"/>
      <c r="D21" s="300"/>
      <c r="G21" s="13"/>
      <c r="L21" s="297" t="s">
        <v>16</v>
      </c>
      <c r="M21" s="297"/>
      <c r="N21" s="297"/>
      <c r="O21" s="297"/>
      <c r="S21" s="13"/>
      <c r="AC21" s="13"/>
      <c r="AI21" s="297" t="s">
        <v>17</v>
      </c>
      <c r="AJ21" s="297"/>
      <c r="AK21" s="297"/>
      <c r="AL21" s="297"/>
      <c r="AQ21" s="13"/>
    </row>
    <row r="22" spans="1:48" ht="20.25" customHeight="1">
      <c r="A22" s="9"/>
      <c r="B22" s="9"/>
      <c r="C22" s="9"/>
      <c r="D22" s="9"/>
      <c r="E22" s="9"/>
      <c r="F22" s="9"/>
      <c r="G22" s="13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3"/>
      <c r="T22" s="9"/>
      <c r="U22" s="9"/>
      <c r="V22" s="9"/>
      <c r="W22" s="9"/>
      <c r="X22" s="9"/>
      <c r="Y22" s="9"/>
      <c r="Z22" s="9"/>
      <c r="AA22" s="9"/>
      <c r="AB22" s="9"/>
      <c r="AC22" s="13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13"/>
      <c r="AR22" s="9"/>
      <c r="AS22" s="9"/>
      <c r="AT22" s="9"/>
      <c r="AU22" s="9"/>
      <c r="AV22" s="9"/>
    </row>
    <row r="23" spans="4:47" ht="49.5" customHeight="1">
      <c r="D23" s="21"/>
      <c r="E23" s="21"/>
      <c r="G23" s="296" t="s">
        <v>102</v>
      </c>
      <c r="H23" s="296"/>
      <c r="I23" s="22"/>
      <c r="J23" s="23"/>
      <c r="K23" s="23"/>
      <c r="L23" s="22"/>
      <c r="M23" s="22"/>
      <c r="N23" s="24"/>
      <c r="O23" s="24"/>
      <c r="P23" s="22"/>
      <c r="Q23" s="22"/>
      <c r="R23" s="24"/>
      <c r="S23" s="296" t="s">
        <v>103</v>
      </c>
      <c r="T23" s="296"/>
      <c r="U23" s="24"/>
      <c r="V23" s="25"/>
      <c r="W23" s="25"/>
      <c r="X23" s="26"/>
      <c r="Y23" s="26"/>
      <c r="Z23" s="25"/>
      <c r="AA23" s="25"/>
      <c r="AB23" s="24"/>
      <c r="AC23" s="296" t="s">
        <v>105</v>
      </c>
      <c r="AD23" s="296"/>
      <c r="AE23" s="22"/>
      <c r="AF23" s="24"/>
      <c r="AG23" s="24"/>
      <c r="AH23" s="22"/>
      <c r="AI23" s="22"/>
      <c r="AJ23" s="24"/>
      <c r="AK23" s="24"/>
      <c r="AL23" s="22"/>
      <c r="AM23" s="22"/>
      <c r="AN23" s="24"/>
      <c r="AO23" s="24"/>
      <c r="AP23" s="22"/>
      <c r="AQ23" s="296" t="s">
        <v>104</v>
      </c>
      <c r="AR23" s="296"/>
      <c r="AT23" s="21"/>
      <c r="AU23" s="21"/>
    </row>
    <row r="24" spans="4:47" ht="13.5" customHeight="1">
      <c r="D24" s="20"/>
      <c r="E24" s="20"/>
      <c r="G24" s="296"/>
      <c r="H24" s="296"/>
      <c r="I24" s="27"/>
      <c r="J24" s="23"/>
      <c r="K24" s="23"/>
      <c r="L24" s="27"/>
      <c r="M24" s="27"/>
      <c r="N24" s="24"/>
      <c r="O24" s="24"/>
      <c r="P24" s="27"/>
      <c r="Q24" s="27"/>
      <c r="R24" s="24"/>
      <c r="S24" s="296"/>
      <c r="T24" s="296"/>
      <c r="U24" s="24"/>
      <c r="V24" s="28"/>
      <c r="W24" s="28"/>
      <c r="X24" s="24"/>
      <c r="Y24" s="24"/>
      <c r="Z24" s="28"/>
      <c r="AA24" s="28"/>
      <c r="AB24" s="24"/>
      <c r="AC24" s="296"/>
      <c r="AD24" s="296"/>
      <c r="AE24" s="27"/>
      <c r="AF24" s="24"/>
      <c r="AG24" s="24"/>
      <c r="AH24" s="27"/>
      <c r="AI24" s="27"/>
      <c r="AJ24" s="24"/>
      <c r="AK24" s="24"/>
      <c r="AL24" s="27"/>
      <c r="AM24" s="27"/>
      <c r="AN24" s="24"/>
      <c r="AO24" s="24"/>
      <c r="AP24" s="27"/>
      <c r="AQ24" s="296"/>
      <c r="AR24" s="296"/>
      <c r="AT24" s="20"/>
      <c r="AU24" s="20"/>
    </row>
    <row r="25" spans="4:47" ht="13.5" customHeight="1">
      <c r="D25" s="20"/>
      <c r="E25" s="20"/>
      <c r="G25" s="296"/>
      <c r="H25" s="296"/>
      <c r="I25" s="27"/>
      <c r="J25" s="23"/>
      <c r="K25" s="23"/>
      <c r="L25" s="27"/>
      <c r="M25" s="27"/>
      <c r="N25" s="24"/>
      <c r="O25" s="24"/>
      <c r="P25" s="27"/>
      <c r="Q25" s="27"/>
      <c r="R25" s="24"/>
      <c r="S25" s="296"/>
      <c r="T25" s="296"/>
      <c r="U25" s="24"/>
      <c r="V25" s="28"/>
      <c r="W25" s="28"/>
      <c r="X25" s="24"/>
      <c r="Y25" s="24"/>
      <c r="Z25" s="28"/>
      <c r="AA25" s="28"/>
      <c r="AB25" s="24"/>
      <c r="AC25" s="296"/>
      <c r="AD25" s="296"/>
      <c r="AE25" s="27"/>
      <c r="AF25" s="24"/>
      <c r="AG25" s="24"/>
      <c r="AH25" s="27"/>
      <c r="AI25" s="27"/>
      <c r="AJ25" s="24"/>
      <c r="AK25" s="24"/>
      <c r="AL25" s="27"/>
      <c r="AM25" s="27"/>
      <c r="AN25" s="24"/>
      <c r="AO25" s="24"/>
      <c r="AP25" s="27"/>
      <c r="AQ25" s="296"/>
      <c r="AR25" s="296"/>
      <c r="AT25" s="20"/>
      <c r="AU25" s="20"/>
    </row>
    <row r="26" spans="4:46" ht="13.5" customHeight="1">
      <c r="D26" s="20"/>
      <c r="E26" s="20"/>
      <c r="H26" s="19"/>
      <c r="I26" s="19"/>
      <c r="J26" s="18"/>
      <c r="K26" s="18"/>
      <c r="L26" s="19"/>
      <c r="M26" s="19"/>
      <c r="P26" s="19"/>
      <c r="Q26" s="19"/>
      <c r="V26" s="20"/>
      <c r="W26" s="20"/>
      <c r="Z26" s="20"/>
      <c r="AA26" s="20"/>
      <c r="AD26" s="19"/>
      <c r="AE26" s="19"/>
      <c r="AF26" s="19"/>
      <c r="AK26" s="20"/>
      <c r="AL26" s="20"/>
      <c r="AO26" s="20"/>
      <c r="AP26" s="20"/>
      <c r="AS26" s="19"/>
      <c r="AT26" s="19"/>
    </row>
    <row r="27" spans="3:46" ht="13.5" customHeight="1">
      <c r="C27" s="301" t="s">
        <v>4</v>
      </c>
      <c r="D27" s="301"/>
      <c r="E27" s="301"/>
      <c r="F27" s="301"/>
      <c r="G27" s="301"/>
      <c r="H27" s="301"/>
      <c r="I27" s="301"/>
      <c r="J27" s="301"/>
      <c r="K27" s="18"/>
      <c r="L27" s="19"/>
      <c r="M27" s="19"/>
      <c r="P27" s="19"/>
      <c r="Q27" s="19"/>
      <c r="V27" s="20"/>
      <c r="W27" s="20"/>
      <c r="Z27" s="20"/>
      <c r="AA27" s="20"/>
      <c r="AD27" s="19"/>
      <c r="AE27" s="19"/>
      <c r="AF27" s="19"/>
      <c r="AK27" s="20"/>
      <c r="AL27" s="20"/>
      <c r="AS27" s="19"/>
      <c r="AT27" s="19"/>
    </row>
    <row r="28" spans="11:46" ht="13.5" customHeight="1">
      <c r="K28" s="18"/>
      <c r="L28" s="19"/>
      <c r="M28" s="19"/>
      <c r="P28" s="19"/>
      <c r="Q28" s="19"/>
      <c r="V28" s="20"/>
      <c r="W28" s="20"/>
      <c r="Z28" s="20"/>
      <c r="AA28" s="20"/>
      <c r="AD28" s="19"/>
      <c r="AE28" s="19"/>
      <c r="AF28" s="19"/>
      <c r="AK28" s="20"/>
      <c r="AL28" s="20"/>
      <c r="AS28" s="19"/>
      <c r="AT28" s="19"/>
    </row>
    <row r="29" spans="37:47" ht="12.75">
      <c r="AK29" s="4" t="s">
        <v>20</v>
      </c>
      <c r="AQ29" s="20"/>
      <c r="AR29" s="20"/>
      <c r="AU29" s="20"/>
    </row>
    <row r="30" spans="43:45" ht="12.75">
      <c r="AQ30" s="20"/>
      <c r="AR30" s="35"/>
      <c r="AS30" s="9"/>
    </row>
    <row r="31" spans="41:45" ht="12.75">
      <c r="AO31" s="19"/>
      <c r="AR31" s="36"/>
      <c r="AS31" s="37"/>
    </row>
    <row r="32" spans="14:45" ht="12.75"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5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P32" s="32"/>
      <c r="AQ32" s="33"/>
      <c r="AR32" s="33"/>
      <c r="AS32" s="34"/>
    </row>
    <row r="33" spans="13:45" ht="20.25" customHeight="1">
      <c r="M33" s="13"/>
      <c r="N33" s="9"/>
      <c r="W33" s="298" t="s">
        <v>15</v>
      </c>
      <c r="X33" s="297"/>
      <c r="Y33" s="297"/>
      <c r="Z33" s="297"/>
      <c r="AJ33" s="13"/>
      <c r="AP33" s="305" t="s">
        <v>19</v>
      </c>
      <c r="AQ33" s="306"/>
      <c r="AR33" s="306"/>
      <c r="AS33" s="307"/>
    </row>
    <row r="34" spans="8:43" ht="20.25" customHeight="1">
      <c r="H34" s="14"/>
      <c r="I34" s="14"/>
      <c r="J34" s="14"/>
      <c r="K34" s="14"/>
      <c r="L34" s="14"/>
      <c r="M34" s="15"/>
      <c r="N34" s="16"/>
      <c r="O34" s="14"/>
      <c r="P34" s="14"/>
      <c r="Q34" s="14"/>
      <c r="R34" s="14"/>
      <c r="S34" s="14"/>
      <c r="AD34" s="14"/>
      <c r="AE34" s="14"/>
      <c r="AF34" s="14"/>
      <c r="AG34" s="14"/>
      <c r="AH34" s="14"/>
      <c r="AI34" s="14"/>
      <c r="AJ34" s="15"/>
      <c r="AK34" s="14"/>
      <c r="AL34" s="14"/>
      <c r="AM34" s="14"/>
      <c r="AN34" s="14"/>
      <c r="AO34" s="14"/>
      <c r="AP34" s="14"/>
      <c r="AQ34" s="14"/>
    </row>
    <row r="35" spans="1:43" ht="20.25" customHeight="1">
      <c r="A35" s="299"/>
      <c r="B35" s="300"/>
      <c r="C35" s="300"/>
      <c r="D35" s="300"/>
      <c r="G35" s="13"/>
      <c r="L35" s="297" t="s">
        <v>13</v>
      </c>
      <c r="M35" s="297"/>
      <c r="N35" s="297"/>
      <c r="O35" s="297"/>
      <c r="S35" s="13"/>
      <c r="AC35" s="13"/>
      <c r="AI35" s="297" t="s">
        <v>14</v>
      </c>
      <c r="AJ35" s="297"/>
      <c r="AK35" s="297"/>
      <c r="AL35" s="297"/>
      <c r="AQ35" s="13"/>
    </row>
    <row r="36" spans="1:48" ht="20.25" customHeight="1">
      <c r="A36" s="9"/>
      <c r="B36" s="9"/>
      <c r="C36" s="9"/>
      <c r="D36" s="9"/>
      <c r="E36" s="9"/>
      <c r="F36" s="9"/>
      <c r="G36" s="13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3"/>
      <c r="T36" s="9"/>
      <c r="U36" s="9"/>
      <c r="V36" s="9"/>
      <c r="W36" s="9"/>
      <c r="X36" s="9"/>
      <c r="Y36" s="9"/>
      <c r="Z36" s="9"/>
      <c r="AA36" s="9"/>
      <c r="AB36" s="9"/>
      <c r="AC36" s="13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13"/>
      <c r="AR36" s="9"/>
      <c r="AS36" s="9"/>
      <c r="AT36" s="9"/>
      <c r="AU36" s="9"/>
      <c r="AV36" s="9"/>
    </row>
    <row r="37" spans="4:47" ht="49.5" customHeight="1">
      <c r="D37" s="21"/>
      <c r="E37" s="21"/>
      <c r="G37" s="296" t="s">
        <v>104</v>
      </c>
      <c r="H37" s="296"/>
      <c r="I37" s="22"/>
      <c r="J37" s="23"/>
      <c r="K37" s="23"/>
      <c r="L37" s="22"/>
      <c r="M37" s="22"/>
      <c r="N37" s="24"/>
      <c r="O37" s="24"/>
      <c r="P37" s="22"/>
      <c r="Q37" s="22"/>
      <c r="R37" s="24"/>
      <c r="S37" s="296" t="s">
        <v>103</v>
      </c>
      <c r="T37" s="296"/>
      <c r="U37" s="24"/>
      <c r="V37" s="25"/>
      <c r="W37" s="25"/>
      <c r="X37" s="26"/>
      <c r="Y37" s="26"/>
      <c r="Z37" s="25"/>
      <c r="AA37" s="25"/>
      <c r="AB37" s="24"/>
      <c r="AC37" s="296" t="s">
        <v>106</v>
      </c>
      <c r="AD37" s="296"/>
      <c r="AE37" s="22"/>
      <c r="AF37" s="24"/>
      <c r="AG37" s="24"/>
      <c r="AH37" s="22"/>
      <c r="AI37" s="22"/>
      <c r="AJ37" s="24"/>
      <c r="AK37" s="24"/>
      <c r="AL37" s="22"/>
      <c r="AM37" s="22"/>
      <c r="AN37" s="24"/>
      <c r="AO37" s="24"/>
      <c r="AP37" s="22"/>
      <c r="AQ37" s="296" t="s">
        <v>107</v>
      </c>
      <c r="AR37" s="296"/>
      <c r="AT37" s="21"/>
      <c r="AU37" s="21"/>
    </row>
    <row r="38" spans="4:47" ht="13.5" customHeight="1">
      <c r="D38" s="20"/>
      <c r="E38" s="20"/>
      <c r="G38" s="296"/>
      <c r="H38" s="296"/>
      <c r="I38" s="27"/>
      <c r="J38" s="23"/>
      <c r="K38" s="23"/>
      <c r="L38" s="27"/>
      <c r="M38" s="27"/>
      <c r="N38" s="24"/>
      <c r="O38" s="24"/>
      <c r="P38" s="27"/>
      <c r="Q38" s="27"/>
      <c r="R38" s="24"/>
      <c r="S38" s="296"/>
      <c r="T38" s="296"/>
      <c r="U38" s="24"/>
      <c r="V38" s="28"/>
      <c r="W38" s="28"/>
      <c r="X38" s="24"/>
      <c r="Y38" s="24"/>
      <c r="Z38" s="28"/>
      <c r="AA38" s="28"/>
      <c r="AB38" s="24"/>
      <c r="AC38" s="296"/>
      <c r="AD38" s="296"/>
      <c r="AE38" s="27"/>
      <c r="AF38" s="24"/>
      <c r="AG38" s="24"/>
      <c r="AH38" s="27"/>
      <c r="AI38" s="27"/>
      <c r="AJ38" s="24"/>
      <c r="AK38" s="24"/>
      <c r="AL38" s="27"/>
      <c r="AM38" s="27"/>
      <c r="AN38" s="24"/>
      <c r="AO38" s="24"/>
      <c r="AP38" s="27"/>
      <c r="AQ38" s="296"/>
      <c r="AR38" s="296"/>
      <c r="AT38" s="20"/>
      <c r="AU38" s="20"/>
    </row>
    <row r="39" spans="4:47" ht="13.5" customHeight="1">
      <c r="D39" s="20"/>
      <c r="E39" s="20"/>
      <c r="G39" s="296"/>
      <c r="H39" s="296"/>
      <c r="I39" s="27"/>
      <c r="J39" s="23"/>
      <c r="K39" s="23"/>
      <c r="L39" s="27"/>
      <c r="M39" s="27"/>
      <c r="N39" s="24"/>
      <c r="O39" s="24"/>
      <c r="P39" s="27"/>
      <c r="Q39" s="27"/>
      <c r="R39" s="24"/>
      <c r="S39" s="296"/>
      <c r="T39" s="296"/>
      <c r="U39" s="24"/>
      <c r="V39" s="28"/>
      <c r="W39" s="28"/>
      <c r="X39" s="24"/>
      <c r="Y39" s="24"/>
      <c r="Z39" s="28"/>
      <c r="AA39" s="28"/>
      <c r="AB39" s="24"/>
      <c r="AC39" s="296"/>
      <c r="AD39" s="296"/>
      <c r="AE39" s="27"/>
      <c r="AF39" s="24"/>
      <c r="AG39" s="24"/>
      <c r="AH39" s="27"/>
      <c r="AI39" s="27"/>
      <c r="AJ39" s="24"/>
      <c r="AK39" s="24"/>
      <c r="AL39" s="27"/>
      <c r="AM39" s="27"/>
      <c r="AN39" s="24"/>
      <c r="AO39" s="24"/>
      <c r="AP39" s="27"/>
      <c r="AQ39" s="296"/>
      <c r="AR39" s="296"/>
      <c r="AT39" s="20"/>
      <c r="AU39" s="20"/>
    </row>
    <row r="40" spans="4:46" ht="13.5" customHeight="1">
      <c r="D40" s="20"/>
      <c r="E40" s="20"/>
      <c r="H40" s="19"/>
      <c r="I40" s="19"/>
      <c r="J40" s="18"/>
      <c r="K40" s="18"/>
      <c r="L40" s="19"/>
      <c r="M40" s="19"/>
      <c r="P40" s="19"/>
      <c r="Q40" s="19"/>
      <c r="V40" s="20"/>
      <c r="W40" s="20"/>
      <c r="Z40" s="20"/>
      <c r="AA40" s="20"/>
      <c r="AD40" s="19"/>
      <c r="AE40" s="19"/>
      <c r="AF40" s="19"/>
      <c r="AK40" s="20"/>
      <c r="AL40" s="20"/>
      <c r="AO40" s="20"/>
      <c r="AP40" s="20"/>
      <c r="AS40" s="19"/>
      <c r="AT40" s="19"/>
    </row>
  </sheetData>
  <sheetProtection/>
  <mergeCells count="28">
    <mergeCell ref="AR7:AU7"/>
    <mergeCell ref="AR9:AU9"/>
    <mergeCell ref="AQ23:AR25"/>
    <mergeCell ref="AP33:AS33"/>
    <mergeCell ref="AK3:AN3"/>
    <mergeCell ref="AK4:AN4"/>
    <mergeCell ref="AR8:AU8"/>
    <mergeCell ref="AP19:AS19"/>
    <mergeCell ref="AK6:AQ6"/>
    <mergeCell ref="A35:D35"/>
    <mergeCell ref="C27:J27"/>
    <mergeCell ref="L35:O35"/>
    <mergeCell ref="AD2:AH2"/>
    <mergeCell ref="W19:Z19"/>
    <mergeCell ref="AI21:AL21"/>
    <mergeCell ref="AK5:AQ5"/>
    <mergeCell ref="C12:J12"/>
    <mergeCell ref="A21:D21"/>
    <mergeCell ref="L21:O21"/>
    <mergeCell ref="G37:H39"/>
    <mergeCell ref="S37:T39"/>
    <mergeCell ref="AC37:AD39"/>
    <mergeCell ref="AQ37:AR39"/>
    <mergeCell ref="AI35:AL35"/>
    <mergeCell ref="AC23:AD25"/>
    <mergeCell ref="W33:Z33"/>
    <mergeCell ref="G23:H25"/>
    <mergeCell ref="S23:T25"/>
  </mergeCells>
  <printOptions/>
  <pageMargins left="0.7874015748031497" right="0.3937007874015748" top="0.52" bottom="0.1968503937007874" header="0.5118110236220472" footer="0.32"/>
  <pageSetup horizontalDpi="300" verticalDpi="300" orientation="portrait" paperSize="9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44"/>
  <sheetViews>
    <sheetView zoomScalePageLayoutView="0" workbookViewId="0" topLeftCell="A107">
      <selection activeCell="A1" sqref="A1:AW134"/>
    </sheetView>
  </sheetViews>
  <sheetFormatPr defaultColWidth="2.375" defaultRowHeight="12.75"/>
  <cols>
    <col min="1" max="2" width="2.375" style="0" customWidth="1"/>
    <col min="3" max="3" width="5.00390625" style="0" customWidth="1"/>
    <col min="4" max="4" width="3.125" style="0" customWidth="1"/>
    <col min="5" max="5" width="3.625" style="0" customWidth="1"/>
    <col min="6" max="6" width="2.50390625" style="0" customWidth="1"/>
    <col min="7" max="7" width="3.625" style="0" customWidth="1"/>
    <col min="8" max="8" width="5.00390625" style="0" customWidth="1"/>
    <col min="9" max="9" width="3.00390625" style="0" customWidth="1"/>
    <col min="10" max="12" width="2.375" style="0" customWidth="1"/>
    <col min="13" max="13" width="5.00390625" style="0" customWidth="1"/>
    <col min="14" max="14" width="3.125" style="0" customWidth="1"/>
    <col min="15" max="15" width="3.625" style="0" customWidth="1"/>
    <col min="16" max="16" width="2.50390625" style="0" customWidth="1"/>
    <col min="17" max="17" width="3.625" style="0" customWidth="1"/>
    <col min="18" max="18" width="5.00390625" style="0" customWidth="1"/>
    <col min="19" max="19" width="3.00390625" style="0" customWidth="1"/>
    <col min="20" max="30" width="2.375" style="0" customWidth="1"/>
  </cols>
  <sheetData>
    <row r="1" spans="3:23" ht="12">
      <c r="C1" s="407" t="s">
        <v>59</v>
      </c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</row>
    <row r="2" spans="3:20" ht="12"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</row>
    <row r="3" spans="1:20" ht="12">
      <c r="A3" t="s">
        <v>46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3:26" ht="12">
      <c r="C4" s="407" t="s">
        <v>60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</row>
    <row r="5" spans="3:26" ht="12">
      <c r="C5" s="407" t="s">
        <v>61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</row>
    <row r="6" spans="3:20" ht="12">
      <c r="C6" s="407" t="s">
        <v>62</v>
      </c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</row>
    <row r="7" spans="3:26" ht="12">
      <c r="C7" s="407" t="s">
        <v>63</v>
      </c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</row>
    <row r="8" spans="1:9" ht="12">
      <c r="A8" s="409" t="s">
        <v>47</v>
      </c>
      <c r="B8" s="409"/>
      <c r="C8" s="409"/>
      <c r="D8" s="409"/>
      <c r="E8" s="409"/>
      <c r="F8" s="409"/>
      <c r="G8" s="409"/>
      <c r="H8" s="409"/>
      <c r="I8" s="409"/>
    </row>
    <row r="9" spans="1:9" ht="12">
      <c r="A9" s="409"/>
      <c r="B9" s="409"/>
      <c r="C9" s="409"/>
      <c r="D9" s="409"/>
      <c r="E9" s="409"/>
      <c r="F9" s="409"/>
      <c r="G9" s="409"/>
      <c r="H9" s="409"/>
      <c r="I9" s="409"/>
    </row>
    <row r="11" spans="3:19" ht="12" customHeight="1">
      <c r="C11" s="410" t="s">
        <v>64</v>
      </c>
      <c r="D11" s="411"/>
      <c r="E11" s="411"/>
      <c r="F11" s="411"/>
      <c r="G11" s="411"/>
      <c r="H11" s="411"/>
      <c r="I11" s="411"/>
      <c r="M11" s="410" t="s">
        <v>65</v>
      </c>
      <c r="N11" s="410"/>
      <c r="O11" s="410"/>
      <c r="P11" s="410"/>
      <c r="Q11" s="410"/>
      <c r="R11" s="410"/>
      <c r="S11" s="410"/>
    </row>
    <row r="12" spans="3:19" ht="12">
      <c r="C12" s="412"/>
      <c r="D12" s="412"/>
      <c r="E12" s="412"/>
      <c r="F12" s="412"/>
      <c r="G12" s="412"/>
      <c r="H12" s="412"/>
      <c r="I12" s="412"/>
      <c r="M12" s="413"/>
      <c r="N12" s="413"/>
      <c r="O12" s="413"/>
      <c r="P12" s="413"/>
      <c r="Q12" s="413"/>
      <c r="R12" s="413"/>
      <c r="S12" s="413"/>
    </row>
    <row r="13" spans="3:49" ht="14.25" customHeight="1">
      <c r="C13" s="310" t="s">
        <v>51</v>
      </c>
      <c r="D13" s="403"/>
      <c r="E13" s="76">
        <v>4</v>
      </c>
      <c r="F13" s="76" t="s">
        <v>39</v>
      </c>
      <c r="G13" s="76">
        <v>20</v>
      </c>
      <c r="H13" s="311" t="s">
        <v>42</v>
      </c>
      <c r="I13" s="404"/>
      <c r="J13" s="87"/>
      <c r="K13" s="87"/>
      <c r="L13" s="87"/>
      <c r="M13" s="310" t="s">
        <v>53</v>
      </c>
      <c r="N13" s="403"/>
      <c r="O13" s="76">
        <v>20</v>
      </c>
      <c r="P13" s="76" t="s">
        <v>39</v>
      </c>
      <c r="Q13" s="76">
        <v>23</v>
      </c>
      <c r="R13" s="311" t="s">
        <v>43</v>
      </c>
      <c r="S13" s="404"/>
      <c r="X13" s="328"/>
      <c r="Y13" s="328"/>
      <c r="Z13" s="328"/>
      <c r="AA13" s="327" t="s">
        <v>66</v>
      </c>
      <c r="AB13" s="327"/>
      <c r="AC13" s="327"/>
      <c r="AD13" s="327" t="s">
        <v>53</v>
      </c>
      <c r="AE13" s="327"/>
      <c r="AF13" s="327"/>
      <c r="AG13" s="327" t="s">
        <v>43</v>
      </c>
      <c r="AH13" s="327"/>
      <c r="AI13" s="327"/>
      <c r="AJ13" s="327" t="s">
        <v>42</v>
      </c>
      <c r="AK13" s="327"/>
      <c r="AL13" s="327"/>
      <c r="AM13" s="327" t="s">
        <v>51</v>
      </c>
      <c r="AN13" s="327"/>
      <c r="AO13" s="330"/>
      <c r="AP13" s="334" t="s">
        <v>45</v>
      </c>
      <c r="AQ13" s="318"/>
      <c r="AR13" s="318"/>
      <c r="AS13" s="318"/>
      <c r="AT13" s="319"/>
      <c r="AU13" s="317" t="s">
        <v>40</v>
      </c>
      <c r="AV13" s="318"/>
      <c r="AW13" s="319"/>
    </row>
    <row r="14" spans="3:49" ht="13.5" customHeight="1">
      <c r="C14" s="313">
        <f>SUM(E13:E17)</f>
        <v>22</v>
      </c>
      <c r="D14" s="314"/>
      <c r="E14" s="77">
        <v>4</v>
      </c>
      <c r="F14" s="77" t="s">
        <v>39</v>
      </c>
      <c r="G14" s="77">
        <v>11</v>
      </c>
      <c r="H14" s="314">
        <f>SUM(G13:G17)</f>
        <v>66</v>
      </c>
      <c r="I14" s="315"/>
      <c r="J14" s="87"/>
      <c r="K14" s="87"/>
      <c r="L14" s="87"/>
      <c r="M14" s="313">
        <f>SUM(O13:O17)</f>
        <v>69</v>
      </c>
      <c r="N14" s="314"/>
      <c r="O14" s="77">
        <v>12</v>
      </c>
      <c r="P14" s="77" t="s">
        <v>39</v>
      </c>
      <c r="Q14" s="77">
        <v>11</v>
      </c>
      <c r="R14" s="314">
        <f>SUM(Q13:Q17)</f>
        <v>59</v>
      </c>
      <c r="S14" s="315"/>
      <c r="X14" s="328"/>
      <c r="Y14" s="328"/>
      <c r="Z14" s="328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30"/>
      <c r="AP14" s="335"/>
      <c r="AQ14" s="321"/>
      <c r="AR14" s="321"/>
      <c r="AS14" s="321"/>
      <c r="AT14" s="322"/>
      <c r="AU14" s="320"/>
      <c r="AV14" s="321"/>
      <c r="AW14" s="322"/>
    </row>
    <row r="15" spans="3:49" ht="13.5" customHeight="1">
      <c r="C15" s="313"/>
      <c r="D15" s="314"/>
      <c r="E15" s="77">
        <v>4</v>
      </c>
      <c r="F15" s="77" t="s">
        <v>39</v>
      </c>
      <c r="G15" s="77">
        <v>29</v>
      </c>
      <c r="H15" s="316"/>
      <c r="I15" s="315"/>
      <c r="J15" s="87"/>
      <c r="K15" s="87"/>
      <c r="L15" s="87"/>
      <c r="M15" s="313"/>
      <c r="N15" s="314"/>
      <c r="O15" s="77">
        <v>11</v>
      </c>
      <c r="P15" s="77" t="s">
        <v>39</v>
      </c>
      <c r="Q15" s="77">
        <v>11</v>
      </c>
      <c r="R15" s="316"/>
      <c r="S15" s="315"/>
      <c r="X15" s="328"/>
      <c r="Y15" s="328"/>
      <c r="Z15" s="328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30"/>
      <c r="AP15" s="336"/>
      <c r="AQ15" s="324"/>
      <c r="AR15" s="324"/>
      <c r="AS15" s="324"/>
      <c r="AT15" s="325"/>
      <c r="AU15" s="323"/>
      <c r="AV15" s="324"/>
      <c r="AW15" s="325"/>
    </row>
    <row r="16" spans="3:49" ht="13.5" customHeight="1">
      <c r="C16" s="313"/>
      <c r="D16" s="314"/>
      <c r="E16" s="77">
        <v>10</v>
      </c>
      <c r="F16" s="77" t="s">
        <v>39</v>
      </c>
      <c r="G16" s="77">
        <v>6</v>
      </c>
      <c r="H16" s="316"/>
      <c r="I16" s="315"/>
      <c r="J16" s="87"/>
      <c r="K16" s="87"/>
      <c r="L16" s="87"/>
      <c r="M16" s="313"/>
      <c r="N16" s="314"/>
      <c r="O16" s="77">
        <v>26</v>
      </c>
      <c r="P16" s="77" t="s">
        <v>39</v>
      </c>
      <c r="Q16" s="77">
        <v>14</v>
      </c>
      <c r="R16" s="316"/>
      <c r="S16" s="315"/>
      <c r="X16" s="333" t="s">
        <v>66</v>
      </c>
      <c r="Y16" s="333"/>
      <c r="Z16" s="333"/>
      <c r="AA16" s="328"/>
      <c r="AB16" s="328"/>
      <c r="AC16" s="328"/>
      <c r="AD16" s="327" t="s">
        <v>82</v>
      </c>
      <c r="AE16" s="327"/>
      <c r="AF16" s="327"/>
      <c r="AG16" s="327" t="s">
        <v>77</v>
      </c>
      <c r="AH16" s="327"/>
      <c r="AI16" s="327"/>
      <c r="AJ16" s="327" t="s">
        <v>77</v>
      </c>
      <c r="AK16" s="327"/>
      <c r="AL16" s="327"/>
      <c r="AM16" s="327" t="s">
        <v>77</v>
      </c>
      <c r="AN16" s="327"/>
      <c r="AO16" s="330"/>
      <c r="AP16" s="331" t="s">
        <v>95</v>
      </c>
      <c r="AQ16" s="332"/>
      <c r="AR16" s="332"/>
      <c r="AS16" s="332"/>
      <c r="AT16" s="332"/>
      <c r="AU16" s="317">
        <v>1</v>
      </c>
      <c r="AV16" s="318"/>
      <c r="AW16" s="319"/>
    </row>
    <row r="17" spans="3:49" ht="14.25">
      <c r="C17" s="78"/>
      <c r="D17" s="79"/>
      <c r="E17" s="80"/>
      <c r="F17" s="80"/>
      <c r="G17" s="80"/>
      <c r="H17" s="79"/>
      <c r="I17" s="81"/>
      <c r="J17" s="87"/>
      <c r="K17" s="87"/>
      <c r="L17" s="87"/>
      <c r="M17" s="78"/>
      <c r="N17" s="79"/>
      <c r="O17" s="80"/>
      <c r="P17" s="80"/>
      <c r="Q17" s="80"/>
      <c r="R17" s="79"/>
      <c r="S17" s="81"/>
      <c r="X17" s="333"/>
      <c r="Y17" s="333"/>
      <c r="Z17" s="333"/>
      <c r="AA17" s="328"/>
      <c r="AB17" s="328"/>
      <c r="AC17" s="328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30"/>
      <c r="AP17" s="331"/>
      <c r="AQ17" s="332"/>
      <c r="AR17" s="332"/>
      <c r="AS17" s="332"/>
      <c r="AT17" s="332"/>
      <c r="AU17" s="320"/>
      <c r="AV17" s="321"/>
      <c r="AW17" s="322"/>
    </row>
    <row r="18" spans="3:49" ht="14.25" customHeight="1">
      <c r="C18" s="310" t="s">
        <v>58</v>
      </c>
      <c r="D18" s="311"/>
      <c r="E18" s="76">
        <v>31</v>
      </c>
      <c r="F18" s="77" t="s">
        <v>32</v>
      </c>
      <c r="G18" s="76">
        <v>3</v>
      </c>
      <c r="H18" s="311" t="s">
        <v>43</v>
      </c>
      <c r="I18" s="399"/>
      <c r="J18" s="88"/>
      <c r="K18" s="88"/>
      <c r="L18" s="88"/>
      <c r="M18" s="310" t="s">
        <v>42</v>
      </c>
      <c r="N18" s="311"/>
      <c r="O18" s="76">
        <v>7</v>
      </c>
      <c r="P18" s="77" t="s">
        <v>32</v>
      </c>
      <c r="Q18" s="76">
        <v>26</v>
      </c>
      <c r="R18" s="311" t="s">
        <v>58</v>
      </c>
      <c r="S18" s="399"/>
      <c r="X18" s="333"/>
      <c r="Y18" s="333"/>
      <c r="Z18" s="333"/>
      <c r="AA18" s="328"/>
      <c r="AB18" s="328"/>
      <c r="AC18" s="328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30"/>
      <c r="AP18" s="331"/>
      <c r="AQ18" s="332"/>
      <c r="AR18" s="332"/>
      <c r="AS18" s="332"/>
      <c r="AT18" s="332"/>
      <c r="AU18" s="323"/>
      <c r="AV18" s="324"/>
      <c r="AW18" s="325"/>
    </row>
    <row r="19" spans="3:49" ht="13.5" customHeight="1">
      <c r="C19" s="313">
        <f>SUM(E18:E22)</f>
        <v>92</v>
      </c>
      <c r="D19" s="314"/>
      <c r="E19" s="77">
        <v>19</v>
      </c>
      <c r="F19" s="77" t="s">
        <v>39</v>
      </c>
      <c r="G19" s="77">
        <v>1</v>
      </c>
      <c r="H19" s="314">
        <f>SUM(G18:G22)</f>
        <v>24</v>
      </c>
      <c r="I19" s="315"/>
      <c r="J19" s="88"/>
      <c r="K19" s="88"/>
      <c r="L19" s="88"/>
      <c r="M19" s="313">
        <f>SUM(O18:O22)</f>
        <v>48</v>
      </c>
      <c r="N19" s="314"/>
      <c r="O19" s="77">
        <v>17</v>
      </c>
      <c r="P19" s="77" t="s">
        <v>39</v>
      </c>
      <c r="Q19" s="77">
        <v>24</v>
      </c>
      <c r="R19" s="314">
        <f>SUM(Q18:Q22)</f>
        <v>88</v>
      </c>
      <c r="S19" s="315"/>
      <c r="X19" s="327" t="s">
        <v>53</v>
      </c>
      <c r="Y19" s="327"/>
      <c r="Z19" s="327"/>
      <c r="AA19" s="327" t="s">
        <v>78</v>
      </c>
      <c r="AB19" s="327"/>
      <c r="AC19" s="327"/>
      <c r="AD19" s="328"/>
      <c r="AE19" s="328"/>
      <c r="AF19" s="328"/>
      <c r="AG19" s="327" t="s">
        <v>99</v>
      </c>
      <c r="AH19" s="327"/>
      <c r="AI19" s="327"/>
      <c r="AJ19" s="327" t="s">
        <v>83</v>
      </c>
      <c r="AK19" s="327"/>
      <c r="AL19" s="327"/>
      <c r="AM19" s="327" t="s">
        <v>101</v>
      </c>
      <c r="AN19" s="327"/>
      <c r="AO19" s="330"/>
      <c r="AP19" s="331" t="s">
        <v>92</v>
      </c>
      <c r="AQ19" s="332"/>
      <c r="AR19" s="332"/>
      <c r="AS19" s="332"/>
      <c r="AT19" s="332"/>
      <c r="AU19" s="317">
        <v>3</v>
      </c>
      <c r="AV19" s="318"/>
      <c r="AW19" s="319"/>
    </row>
    <row r="20" spans="3:49" ht="13.5" customHeight="1">
      <c r="C20" s="313"/>
      <c r="D20" s="314"/>
      <c r="E20" s="77">
        <v>21</v>
      </c>
      <c r="F20" s="77" t="s">
        <v>39</v>
      </c>
      <c r="G20" s="77">
        <v>9</v>
      </c>
      <c r="H20" s="316"/>
      <c r="I20" s="315"/>
      <c r="J20" s="88"/>
      <c r="K20" s="88"/>
      <c r="L20" s="88"/>
      <c r="M20" s="313"/>
      <c r="N20" s="314"/>
      <c r="O20" s="77">
        <v>13</v>
      </c>
      <c r="P20" s="77" t="s">
        <v>39</v>
      </c>
      <c r="Q20" s="77">
        <v>22</v>
      </c>
      <c r="R20" s="316"/>
      <c r="S20" s="315"/>
      <c r="X20" s="327"/>
      <c r="Y20" s="327"/>
      <c r="Z20" s="327"/>
      <c r="AA20" s="327"/>
      <c r="AB20" s="327"/>
      <c r="AC20" s="327"/>
      <c r="AD20" s="328"/>
      <c r="AE20" s="328"/>
      <c r="AF20" s="328"/>
      <c r="AG20" s="327"/>
      <c r="AH20" s="327"/>
      <c r="AI20" s="327"/>
      <c r="AJ20" s="327"/>
      <c r="AK20" s="327"/>
      <c r="AL20" s="327"/>
      <c r="AM20" s="327"/>
      <c r="AN20" s="327"/>
      <c r="AO20" s="330"/>
      <c r="AP20" s="331"/>
      <c r="AQ20" s="332"/>
      <c r="AR20" s="332"/>
      <c r="AS20" s="332"/>
      <c r="AT20" s="332"/>
      <c r="AU20" s="320"/>
      <c r="AV20" s="321"/>
      <c r="AW20" s="322"/>
    </row>
    <row r="21" spans="3:49" ht="13.5" customHeight="1">
      <c r="C21" s="313"/>
      <c r="D21" s="314"/>
      <c r="E21" s="77">
        <v>21</v>
      </c>
      <c r="F21" s="77" t="s">
        <v>39</v>
      </c>
      <c r="G21" s="77">
        <v>11</v>
      </c>
      <c r="H21" s="316"/>
      <c r="I21" s="315"/>
      <c r="J21" s="88"/>
      <c r="K21" s="88"/>
      <c r="L21" s="88"/>
      <c r="M21" s="313"/>
      <c r="N21" s="314"/>
      <c r="O21" s="77">
        <v>11</v>
      </c>
      <c r="P21" s="77" t="s">
        <v>39</v>
      </c>
      <c r="Q21" s="77">
        <v>16</v>
      </c>
      <c r="R21" s="316"/>
      <c r="S21" s="315"/>
      <c r="X21" s="327"/>
      <c r="Y21" s="327"/>
      <c r="Z21" s="327"/>
      <c r="AA21" s="327"/>
      <c r="AB21" s="327"/>
      <c r="AC21" s="327"/>
      <c r="AD21" s="328"/>
      <c r="AE21" s="328"/>
      <c r="AF21" s="328"/>
      <c r="AG21" s="327"/>
      <c r="AH21" s="327"/>
      <c r="AI21" s="327"/>
      <c r="AJ21" s="327"/>
      <c r="AK21" s="327"/>
      <c r="AL21" s="327"/>
      <c r="AM21" s="327"/>
      <c r="AN21" s="327"/>
      <c r="AO21" s="330"/>
      <c r="AP21" s="331"/>
      <c r="AQ21" s="332"/>
      <c r="AR21" s="332"/>
      <c r="AS21" s="332"/>
      <c r="AT21" s="332"/>
      <c r="AU21" s="323"/>
      <c r="AV21" s="324"/>
      <c r="AW21" s="325"/>
    </row>
    <row r="22" spans="3:49" ht="14.25">
      <c r="C22" s="78"/>
      <c r="D22" s="79"/>
      <c r="E22" s="80"/>
      <c r="F22" s="80"/>
      <c r="G22" s="80"/>
      <c r="H22" s="79"/>
      <c r="I22" s="81"/>
      <c r="J22" s="88"/>
      <c r="K22" s="88"/>
      <c r="L22" s="88"/>
      <c r="M22" s="78"/>
      <c r="N22" s="79"/>
      <c r="O22" s="80"/>
      <c r="P22" s="80"/>
      <c r="Q22" s="80"/>
      <c r="R22" s="79"/>
      <c r="S22" s="81"/>
      <c r="X22" s="327" t="s">
        <v>43</v>
      </c>
      <c r="Y22" s="327"/>
      <c r="Z22" s="327"/>
      <c r="AA22" s="327" t="s">
        <v>81</v>
      </c>
      <c r="AB22" s="327"/>
      <c r="AC22" s="327"/>
      <c r="AD22" s="327" t="s">
        <v>98</v>
      </c>
      <c r="AE22" s="327"/>
      <c r="AF22" s="327"/>
      <c r="AG22" s="328"/>
      <c r="AH22" s="328"/>
      <c r="AI22" s="328"/>
      <c r="AJ22" s="327" t="s">
        <v>78</v>
      </c>
      <c r="AK22" s="327"/>
      <c r="AL22" s="327"/>
      <c r="AM22" s="327" t="s">
        <v>82</v>
      </c>
      <c r="AN22" s="327"/>
      <c r="AO22" s="330"/>
      <c r="AP22" s="331" t="s">
        <v>96</v>
      </c>
      <c r="AQ22" s="332"/>
      <c r="AR22" s="332"/>
      <c r="AS22" s="332"/>
      <c r="AT22" s="332"/>
      <c r="AU22" s="317">
        <v>4</v>
      </c>
      <c r="AV22" s="318"/>
      <c r="AW22" s="319"/>
    </row>
    <row r="23" spans="3:49" ht="14.25">
      <c r="C23" s="310" t="s">
        <v>42</v>
      </c>
      <c r="D23" s="311"/>
      <c r="E23" s="76">
        <v>17</v>
      </c>
      <c r="F23" s="76" t="s">
        <v>57</v>
      </c>
      <c r="G23" s="76">
        <v>17</v>
      </c>
      <c r="H23" s="311" t="s">
        <v>53</v>
      </c>
      <c r="I23" s="312"/>
      <c r="J23" s="88"/>
      <c r="K23" s="88"/>
      <c r="L23" s="88"/>
      <c r="M23" s="310" t="s">
        <v>51</v>
      </c>
      <c r="N23" s="311"/>
      <c r="O23" s="76">
        <v>11</v>
      </c>
      <c r="P23" s="76" t="s">
        <v>57</v>
      </c>
      <c r="Q23" s="76">
        <v>15</v>
      </c>
      <c r="R23" s="311" t="s">
        <v>53</v>
      </c>
      <c r="S23" s="312"/>
      <c r="X23" s="327"/>
      <c r="Y23" s="327"/>
      <c r="Z23" s="327"/>
      <c r="AA23" s="327"/>
      <c r="AB23" s="327"/>
      <c r="AC23" s="327"/>
      <c r="AD23" s="327"/>
      <c r="AE23" s="327"/>
      <c r="AF23" s="327"/>
      <c r="AG23" s="328"/>
      <c r="AH23" s="328"/>
      <c r="AI23" s="328"/>
      <c r="AJ23" s="327"/>
      <c r="AK23" s="327"/>
      <c r="AL23" s="327"/>
      <c r="AM23" s="327"/>
      <c r="AN23" s="327"/>
      <c r="AO23" s="330"/>
      <c r="AP23" s="331"/>
      <c r="AQ23" s="332"/>
      <c r="AR23" s="332"/>
      <c r="AS23" s="332"/>
      <c r="AT23" s="332"/>
      <c r="AU23" s="320"/>
      <c r="AV23" s="321"/>
      <c r="AW23" s="322"/>
    </row>
    <row r="24" spans="3:49" ht="13.5" customHeight="1">
      <c r="C24" s="313">
        <f>SUM(E23:E27)</f>
        <v>53</v>
      </c>
      <c r="D24" s="314"/>
      <c r="E24" s="77">
        <v>17</v>
      </c>
      <c r="F24" s="77" t="s">
        <v>39</v>
      </c>
      <c r="G24" s="77">
        <v>12</v>
      </c>
      <c r="H24" s="314">
        <f>SUM(G23:G27)</f>
        <v>44</v>
      </c>
      <c r="I24" s="315"/>
      <c r="J24" s="88"/>
      <c r="K24" s="88"/>
      <c r="L24" s="88"/>
      <c r="M24" s="313">
        <f>SUM(O23:O27)</f>
        <v>26</v>
      </c>
      <c r="N24" s="314"/>
      <c r="O24" s="77">
        <v>3</v>
      </c>
      <c r="P24" s="77" t="s">
        <v>39</v>
      </c>
      <c r="Q24" s="77">
        <v>11</v>
      </c>
      <c r="R24" s="314">
        <f>SUM(Q23:Q27)</f>
        <v>55</v>
      </c>
      <c r="S24" s="315"/>
      <c r="X24" s="327"/>
      <c r="Y24" s="327"/>
      <c r="Z24" s="327"/>
      <c r="AA24" s="327"/>
      <c r="AB24" s="327"/>
      <c r="AC24" s="327"/>
      <c r="AD24" s="327"/>
      <c r="AE24" s="327"/>
      <c r="AF24" s="327"/>
      <c r="AG24" s="328"/>
      <c r="AH24" s="328"/>
      <c r="AI24" s="328"/>
      <c r="AJ24" s="327"/>
      <c r="AK24" s="327"/>
      <c r="AL24" s="327"/>
      <c r="AM24" s="327"/>
      <c r="AN24" s="327"/>
      <c r="AO24" s="330"/>
      <c r="AP24" s="331"/>
      <c r="AQ24" s="332"/>
      <c r="AR24" s="332"/>
      <c r="AS24" s="332"/>
      <c r="AT24" s="332"/>
      <c r="AU24" s="323"/>
      <c r="AV24" s="324"/>
      <c r="AW24" s="325"/>
    </row>
    <row r="25" spans="3:49" ht="13.5" customHeight="1">
      <c r="C25" s="313"/>
      <c r="D25" s="314"/>
      <c r="E25" s="77">
        <v>9</v>
      </c>
      <c r="F25" s="77" t="s">
        <v>39</v>
      </c>
      <c r="G25" s="77">
        <v>8</v>
      </c>
      <c r="H25" s="316"/>
      <c r="I25" s="315"/>
      <c r="J25" s="88"/>
      <c r="K25" s="88"/>
      <c r="L25" s="88"/>
      <c r="M25" s="313"/>
      <c r="N25" s="314"/>
      <c r="O25" s="77">
        <v>2</v>
      </c>
      <c r="P25" s="77" t="s">
        <v>39</v>
      </c>
      <c r="Q25" s="77">
        <v>22</v>
      </c>
      <c r="R25" s="316"/>
      <c r="S25" s="315"/>
      <c r="X25" s="326" t="s">
        <v>42</v>
      </c>
      <c r="Y25" s="326"/>
      <c r="Z25" s="326"/>
      <c r="AA25" s="327" t="s">
        <v>97</v>
      </c>
      <c r="AB25" s="327"/>
      <c r="AC25" s="327"/>
      <c r="AD25" s="327" t="s">
        <v>84</v>
      </c>
      <c r="AE25" s="327"/>
      <c r="AF25" s="327"/>
      <c r="AG25" s="327" t="s">
        <v>77</v>
      </c>
      <c r="AH25" s="327"/>
      <c r="AI25" s="327"/>
      <c r="AJ25" s="328"/>
      <c r="AK25" s="328"/>
      <c r="AL25" s="328"/>
      <c r="AM25" s="327" t="s">
        <v>77</v>
      </c>
      <c r="AN25" s="327"/>
      <c r="AO25" s="330"/>
      <c r="AP25" s="331" t="s">
        <v>91</v>
      </c>
      <c r="AQ25" s="332"/>
      <c r="AR25" s="332"/>
      <c r="AS25" s="332"/>
      <c r="AT25" s="332"/>
      <c r="AU25" s="317">
        <v>2</v>
      </c>
      <c r="AV25" s="318"/>
      <c r="AW25" s="319"/>
    </row>
    <row r="26" spans="3:49" ht="13.5" customHeight="1">
      <c r="C26" s="313"/>
      <c r="D26" s="314"/>
      <c r="E26" s="77">
        <v>10</v>
      </c>
      <c r="F26" s="77" t="s">
        <v>39</v>
      </c>
      <c r="G26" s="77">
        <v>7</v>
      </c>
      <c r="H26" s="316"/>
      <c r="I26" s="315"/>
      <c r="J26" s="88"/>
      <c r="K26" s="88"/>
      <c r="L26" s="88"/>
      <c r="M26" s="313"/>
      <c r="N26" s="314"/>
      <c r="O26" s="77">
        <v>10</v>
      </c>
      <c r="P26" s="77" t="s">
        <v>39</v>
      </c>
      <c r="Q26" s="77">
        <v>7</v>
      </c>
      <c r="R26" s="316"/>
      <c r="S26" s="315"/>
      <c r="X26" s="326"/>
      <c r="Y26" s="326"/>
      <c r="Z26" s="326"/>
      <c r="AA26" s="327"/>
      <c r="AB26" s="327"/>
      <c r="AC26" s="327"/>
      <c r="AD26" s="327"/>
      <c r="AE26" s="327"/>
      <c r="AF26" s="327"/>
      <c r="AG26" s="327"/>
      <c r="AH26" s="327"/>
      <c r="AI26" s="327"/>
      <c r="AJ26" s="328"/>
      <c r="AK26" s="328"/>
      <c r="AL26" s="328"/>
      <c r="AM26" s="327"/>
      <c r="AN26" s="327"/>
      <c r="AO26" s="330"/>
      <c r="AP26" s="331"/>
      <c r="AQ26" s="332"/>
      <c r="AR26" s="332"/>
      <c r="AS26" s="332"/>
      <c r="AT26" s="332"/>
      <c r="AU26" s="320"/>
      <c r="AV26" s="321"/>
      <c r="AW26" s="322"/>
    </row>
    <row r="27" spans="3:49" ht="14.25">
      <c r="C27" s="82"/>
      <c r="D27" s="83"/>
      <c r="E27" s="84"/>
      <c r="F27" s="80"/>
      <c r="G27" s="84"/>
      <c r="H27" s="83"/>
      <c r="I27" s="85"/>
      <c r="J27" s="88"/>
      <c r="K27" s="88"/>
      <c r="L27" s="88"/>
      <c r="M27" s="82"/>
      <c r="N27" s="83"/>
      <c r="O27" s="84"/>
      <c r="P27" s="80"/>
      <c r="Q27" s="84"/>
      <c r="R27" s="83"/>
      <c r="S27" s="85"/>
      <c r="X27" s="326"/>
      <c r="Y27" s="326"/>
      <c r="Z27" s="326"/>
      <c r="AA27" s="327"/>
      <c r="AB27" s="327"/>
      <c r="AC27" s="327"/>
      <c r="AD27" s="327"/>
      <c r="AE27" s="327"/>
      <c r="AF27" s="327"/>
      <c r="AG27" s="327"/>
      <c r="AH27" s="327"/>
      <c r="AI27" s="327"/>
      <c r="AJ27" s="328"/>
      <c r="AK27" s="328"/>
      <c r="AL27" s="328"/>
      <c r="AM27" s="327"/>
      <c r="AN27" s="327"/>
      <c r="AO27" s="330"/>
      <c r="AP27" s="331"/>
      <c r="AQ27" s="332"/>
      <c r="AR27" s="332"/>
      <c r="AS27" s="332"/>
      <c r="AT27" s="332"/>
      <c r="AU27" s="323"/>
      <c r="AV27" s="324"/>
      <c r="AW27" s="325"/>
    </row>
    <row r="28" spans="3:49" ht="14.25">
      <c r="C28" s="310" t="s">
        <v>43</v>
      </c>
      <c r="D28" s="311"/>
      <c r="E28" s="76">
        <v>10</v>
      </c>
      <c r="F28" s="76" t="s">
        <v>57</v>
      </c>
      <c r="G28" s="76">
        <v>4</v>
      </c>
      <c r="H28" s="311" t="s">
        <v>51</v>
      </c>
      <c r="I28" s="399"/>
      <c r="J28" s="88"/>
      <c r="K28" s="88"/>
      <c r="L28" s="88"/>
      <c r="M28" s="310" t="s">
        <v>43</v>
      </c>
      <c r="N28" s="311"/>
      <c r="O28" s="76">
        <v>5</v>
      </c>
      <c r="P28" s="76" t="s">
        <v>57</v>
      </c>
      <c r="Q28" s="76">
        <v>15</v>
      </c>
      <c r="R28" s="311" t="s">
        <v>42</v>
      </c>
      <c r="S28" s="399"/>
      <c r="X28" s="346" t="s">
        <v>51</v>
      </c>
      <c r="Y28" s="346"/>
      <c r="Z28" s="346"/>
      <c r="AA28" s="327" t="s">
        <v>93</v>
      </c>
      <c r="AB28" s="327"/>
      <c r="AC28" s="327"/>
      <c r="AD28" s="327" t="s">
        <v>93</v>
      </c>
      <c r="AE28" s="327"/>
      <c r="AF28" s="327"/>
      <c r="AG28" s="327" t="s">
        <v>78</v>
      </c>
      <c r="AH28" s="327"/>
      <c r="AI28" s="327"/>
      <c r="AJ28" s="327" t="s">
        <v>80</v>
      </c>
      <c r="AK28" s="327"/>
      <c r="AL28" s="327"/>
      <c r="AM28" s="328"/>
      <c r="AN28" s="328"/>
      <c r="AO28" s="329"/>
      <c r="AP28" s="331" t="s">
        <v>94</v>
      </c>
      <c r="AQ28" s="332"/>
      <c r="AR28" s="332"/>
      <c r="AS28" s="332"/>
      <c r="AT28" s="332"/>
      <c r="AU28" s="317">
        <v>5</v>
      </c>
      <c r="AV28" s="318"/>
      <c r="AW28" s="319"/>
    </row>
    <row r="29" spans="3:49" ht="13.5" customHeight="1">
      <c r="C29" s="313">
        <f>SUM(E28:E32)</f>
        <v>46</v>
      </c>
      <c r="D29" s="314"/>
      <c r="E29" s="77">
        <v>13</v>
      </c>
      <c r="F29" s="77" t="s">
        <v>39</v>
      </c>
      <c r="G29" s="77">
        <v>6</v>
      </c>
      <c r="H29" s="314">
        <f>SUM(G28:G32)</f>
        <v>18</v>
      </c>
      <c r="I29" s="315"/>
      <c r="J29" s="88"/>
      <c r="K29" s="88"/>
      <c r="L29" s="88"/>
      <c r="M29" s="313">
        <f>SUM(O28:O32)</f>
        <v>19</v>
      </c>
      <c r="N29" s="314"/>
      <c r="O29" s="77">
        <v>4</v>
      </c>
      <c r="P29" s="77" t="s">
        <v>39</v>
      </c>
      <c r="Q29" s="77">
        <v>12</v>
      </c>
      <c r="R29" s="314">
        <f>SUM(Q28:Q32)</f>
        <v>57</v>
      </c>
      <c r="S29" s="315"/>
      <c r="X29" s="346"/>
      <c r="Y29" s="346"/>
      <c r="Z29" s="346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8"/>
      <c r="AN29" s="328"/>
      <c r="AO29" s="329"/>
      <c r="AP29" s="331"/>
      <c r="AQ29" s="332"/>
      <c r="AR29" s="332"/>
      <c r="AS29" s="332"/>
      <c r="AT29" s="332"/>
      <c r="AU29" s="320"/>
      <c r="AV29" s="321"/>
      <c r="AW29" s="322"/>
    </row>
    <row r="30" spans="3:49" ht="13.5" customHeight="1">
      <c r="C30" s="313"/>
      <c r="D30" s="314"/>
      <c r="E30" s="77">
        <v>9</v>
      </c>
      <c r="F30" s="77" t="s">
        <v>39</v>
      </c>
      <c r="G30" s="77">
        <v>6</v>
      </c>
      <c r="H30" s="316"/>
      <c r="I30" s="315"/>
      <c r="J30" s="88"/>
      <c r="K30" s="88"/>
      <c r="L30" s="88"/>
      <c r="M30" s="313"/>
      <c r="N30" s="314"/>
      <c r="O30" s="77">
        <v>2</v>
      </c>
      <c r="P30" s="77" t="s">
        <v>39</v>
      </c>
      <c r="Q30" s="77">
        <v>17</v>
      </c>
      <c r="R30" s="316"/>
      <c r="S30" s="315"/>
      <c r="X30" s="346"/>
      <c r="Y30" s="346"/>
      <c r="Z30" s="346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8"/>
      <c r="AN30" s="328"/>
      <c r="AO30" s="329"/>
      <c r="AP30" s="331"/>
      <c r="AQ30" s="332"/>
      <c r="AR30" s="332"/>
      <c r="AS30" s="332"/>
      <c r="AT30" s="332"/>
      <c r="AU30" s="323"/>
      <c r="AV30" s="324"/>
      <c r="AW30" s="325"/>
    </row>
    <row r="31" spans="3:49" ht="13.5" customHeight="1">
      <c r="C31" s="313"/>
      <c r="D31" s="314"/>
      <c r="E31" s="77">
        <v>14</v>
      </c>
      <c r="F31" s="77" t="s">
        <v>39</v>
      </c>
      <c r="G31" s="77">
        <v>2</v>
      </c>
      <c r="H31" s="316"/>
      <c r="I31" s="315"/>
      <c r="J31" s="88"/>
      <c r="K31" s="88"/>
      <c r="L31" s="88"/>
      <c r="M31" s="313"/>
      <c r="N31" s="314"/>
      <c r="O31" s="77">
        <v>8</v>
      </c>
      <c r="P31" s="77" t="s">
        <v>39</v>
      </c>
      <c r="Q31" s="77">
        <v>13</v>
      </c>
      <c r="R31" s="316"/>
      <c r="S31" s="315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</row>
    <row r="32" spans="3:49" ht="14.25">
      <c r="C32" s="78"/>
      <c r="D32" s="79"/>
      <c r="E32" s="80"/>
      <c r="F32" s="80"/>
      <c r="G32" s="80"/>
      <c r="H32" s="79"/>
      <c r="I32" s="81"/>
      <c r="J32" s="88"/>
      <c r="K32" s="88"/>
      <c r="L32" s="88"/>
      <c r="M32" s="78"/>
      <c r="N32" s="79"/>
      <c r="O32" s="80"/>
      <c r="P32" s="80"/>
      <c r="Q32" s="80"/>
      <c r="R32" s="79"/>
      <c r="S32" s="81"/>
      <c r="X32" s="87" t="s">
        <v>56</v>
      </c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</row>
    <row r="33" spans="3:49" ht="14.25">
      <c r="C33" s="310" t="s">
        <v>53</v>
      </c>
      <c r="D33" s="311"/>
      <c r="E33" s="76">
        <v>6</v>
      </c>
      <c r="F33" s="76" t="s">
        <v>57</v>
      </c>
      <c r="G33" s="76">
        <v>30</v>
      </c>
      <c r="H33" s="311" t="s">
        <v>58</v>
      </c>
      <c r="I33" s="312"/>
      <c r="J33" s="88"/>
      <c r="K33" s="88"/>
      <c r="L33" s="88"/>
      <c r="M33" s="310" t="s">
        <v>58</v>
      </c>
      <c r="N33" s="311"/>
      <c r="O33" s="76">
        <v>21</v>
      </c>
      <c r="P33" s="76" t="s">
        <v>57</v>
      </c>
      <c r="Q33" s="76">
        <v>5</v>
      </c>
      <c r="R33" s="311" t="s">
        <v>51</v>
      </c>
      <c r="S33" s="312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</row>
    <row r="34" spans="3:49" ht="13.5" customHeight="1">
      <c r="C34" s="313">
        <f>SUM(E33:E37)</f>
        <v>45</v>
      </c>
      <c r="D34" s="314"/>
      <c r="E34" s="77">
        <v>5</v>
      </c>
      <c r="F34" s="77" t="s">
        <v>39</v>
      </c>
      <c r="G34" s="77">
        <v>24</v>
      </c>
      <c r="H34" s="314">
        <f>SUM(G33:G37)</f>
        <v>96</v>
      </c>
      <c r="I34" s="315"/>
      <c r="J34" s="88"/>
      <c r="K34" s="88"/>
      <c r="L34" s="88"/>
      <c r="M34" s="313">
        <f>SUM(O33:O37)</f>
        <v>78</v>
      </c>
      <c r="N34" s="314"/>
      <c r="O34" s="77">
        <v>27</v>
      </c>
      <c r="P34" s="77" t="s">
        <v>39</v>
      </c>
      <c r="Q34" s="77">
        <v>12</v>
      </c>
      <c r="R34" s="314">
        <f>SUM(Q33:Q37)</f>
        <v>37</v>
      </c>
      <c r="S34" s="315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</row>
    <row r="35" spans="3:49" ht="13.5" customHeight="1">
      <c r="C35" s="313"/>
      <c r="D35" s="314"/>
      <c r="E35" s="77">
        <v>16</v>
      </c>
      <c r="F35" s="77" t="s">
        <v>39</v>
      </c>
      <c r="G35" s="77">
        <v>22</v>
      </c>
      <c r="H35" s="316"/>
      <c r="I35" s="315"/>
      <c r="J35" s="88"/>
      <c r="K35" s="88"/>
      <c r="L35" s="88"/>
      <c r="M35" s="313"/>
      <c r="N35" s="314"/>
      <c r="O35" s="77">
        <v>13</v>
      </c>
      <c r="P35" s="77" t="s">
        <v>39</v>
      </c>
      <c r="Q35" s="77">
        <v>14</v>
      </c>
      <c r="R35" s="316"/>
      <c r="S35" s="315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</row>
    <row r="36" spans="3:49" ht="13.5" customHeight="1">
      <c r="C36" s="313"/>
      <c r="D36" s="314"/>
      <c r="E36" s="77">
        <v>18</v>
      </c>
      <c r="F36" s="77" t="s">
        <v>39</v>
      </c>
      <c r="G36" s="77">
        <v>20</v>
      </c>
      <c r="H36" s="316"/>
      <c r="I36" s="315"/>
      <c r="J36" s="88"/>
      <c r="K36" s="88"/>
      <c r="L36" s="88"/>
      <c r="M36" s="313"/>
      <c r="N36" s="314"/>
      <c r="O36" s="77">
        <v>17</v>
      </c>
      <c r="P36" s="77" t="s">
        <v>39</v>
      </c>
      <c r="Q36" s="77">
        <v>6</v>
      </c>
      <c r="R36" s="316"/>
      <c r="S36" s="315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</row>
    <row r="37" spans="3:49" ht="14.25">
      <c r="C37" s="82"/>
      <c r="D37" s="83"/>
      <c r="E37" s="84"/>
      <c r="F37" s="80"/>
      <c r="G37" s="84"/>
      <c r="H37" s="83"/>
      <c r="I37" s="85"/>
      <c r="M37" s="82"/>
      <c r="N37" s="83"/>
      <c r="O37" s="84"/>
      <c r="P37" s="80"/>
      <c r="Q37" s="84"/>
      <c r="R37" s="83"/>
      <c r="S37" s="85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</row>
    <row r="38" spans="24:49" ht="12"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</row>
    <row r="39" spans="24:49" ht="12"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</row>
    <row r="40" spans="1:49" ht="12">
      <c r="A40" s="409" t="s">
        <v>48</v>
      </c>
      <c r="B40" s="409"/>
      <c r="C40" s="409"/>
      <c r="D40" s="409"/>
      <c r="E40" s="409"/>
      <c r="F40" s="409"/>
      <c r="G40" s="409"/>
      <c r="H40" s="409"/>
      <c r="I40" s="409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</row>
    <row r="41" spans="1:49" ht="12">
      <c r="A41" s="409"/>
      <c r="B41" s="409"/>
      <c r="C41" s="409"/>
      <c r="D41" s="409"/>
      <c r="E41" s="409"/>
      <c r="F41" s="409"/>
      <c r="G41" s="409"/>
      <c r="H41" s="409"/>
      <c r="I41" s="409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</row>
    <row r="42" spans="24:49" ht="12"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</row>
    <row r="43" spans="3:49" ht="12">
      <c r="C43" s="410" t="s">
        <v>68</v>
      </c>
      <c r="D43" s="411"/>
      <c r="E43" s="411"/>
      <c r="F43" s="411"/>
      <c r="G43" s="411"/>
      <c r="H43" s="411"/>
      <c r="I43" s="411"/>
      <c r="M43" s="410" t="s">
        <v>69</v>
      </c>
      <c r="N43" s="410"/>
      <c r="O43" s="410"/>
      <c r="P43" s="410"/>
      <c r="Q43" s="410"/>
      <c r="R43" s="410"/>
      <c r="S43" s="410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</row>
    <row r="44" spans="3:49" ht="12">
      <c r="C44" s="412"/>
      <c r="D44" s="412"/>
      <c r="E44" s="412"/>
      <c r="F44" s="412"/>
      <c r="G44" s="412"/>
      <c r="H44" s="412"/>
      <c r="I44" s="412"/>
      <c r="M44" s="413"/>
      <c r="N44" s="413"/>
      <c r="O44" s="413"/>
      <c r="P44" s="413"/>
      <c r="Q44" s="413"/>
      <c r="R44" s="413"/>
      <c r="S44" s="413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</row>
    <row r="45" spans="1:49" ht="14.25">
      <c r="A45" s="87"/>
      <c r="B45" s="87"/>
      <c r="C45" s="310" t="s">
        <v>44</v>
      </c>
      <c r="D45" s="311"/>
      <c r="E45" s="76">
        <v>32</v>
      </c>
      <c r="F45" s="76" t="s">
        <v>57</v>
      </c>
      <c r="G45" s="76">
        <v>6</v>
      </c>
      <c r="H45" s="311" t="s">
        <v>49</v>
      </c>
      <c r="I45" s="399"/>
      <c r="J45" s="87"/>
      <c r="K45" s="87"/>
      <c r="L45" s="87"/>
      <c r="M45" s="310" t="s">
        <v>52</v>
      </c>
      <c r="N45" s="403"/>
      <c r="O45" s="76">
        <v>7</v>
      </c>
      <c r="P45" s="76" t="s">
        <v>57</v>
      </c>
      <c r="Q45" s="76">
        <v>27</v>
      </c>
      <c r="R45" s="311" t="s">
        <v>41</v>
      </c>
      <c r="S45" s="404"/>
      <c r="T45" s="87"/>
      <c r="U45" s="87"/>
      <c r="V45" s="87"/>
      <c r="W45" s="87"/>
      <c r="X45" s="328"/>
      <c r="Y45" s="328"/>
      <c r="Z45" s="328"/>
      <c r="AA45" s="327" t="s">
        <v>50</v>
      </c>
      <c r="AB45" s="327"/>
      <c r="AC45" s="327"/>
      <c r="AD45" s="327" t="s">
        <v>52</v>
      </c>
      <c r="AE45" s="327"/>
      <c r="AF45" s="327"/>
      <c r="AG45" s="327" t="s">
        <v>41</v>
      </c>
      <c r="AH45" s="327"/>
      <c r="AI45" s="327"/>
      <c r="AJ45" s="327" t="s">
        <v>49</v>
      </c>
      <c r="AK45" s="327"/>
      <c r="AL45" s="327"/>
      <c r="AM45" s="327" t="s">
        <v>44</v>
      </c>
      <c r="AN45" s="327"/>
      <c r="AO45" s="330"/>
      <c r="AP45" s="334" t="s">
        <v>45</v>
      </c>
      <c r="AQ45" s="318"/>
      <c r="AR45" s="318"/>
      <c r="AS45" s="318"/>
      <c r="AT45" s="319"/>
      <c r="AU45" s="317" t="s">
        <v>40</v>
      </c>
      <c r="AV45" s="318"/>
      <c r="AW45" s="319"/>
    </row>
    <row r="46" spans="1:49" ht="12.75" customHeight="1">
      <c r="A46" s="87"/>
      <c r="B46" s="87"/>
      <c r="C46" s="313">
        <f>SUM(E45:E49)</f>
        <v>93</v>
      </c>
      <c r="D46" s="314"/>
      <c r="E46" s="77">
        <v>32</v>
      </c>
      <c r="F46" s="77" t="s">
        <v>32</v>
      </c>
      <c r="G46" s="77">
        <v>10</v>
      </c>
      <c r="H46" s="314">
        <f>SUM(G45:G49)</f>
        <v>60</v>
      </c>
      <c r="I46" s="315"/>
      <c r="J46" s="87"/>
      <c r="K46" s="87"/>
      <c r="L46" s="87"/>
      <c r="M46" s="313">
        <f>SUM(O45:O49)</f>
        <v>23</v>
      </c>
      <c r="N46" s="314"/>
      <c r="O46" s="77">
        <v>5</v>
      </c>
      <c r="P46" s="77" t="s">
        <v>32</v>
      </c>
      <c r="Q46" s="77">
        <v>26</v>
      </c>
      <c r="R46" s="314">
        <f>SUM(Q45:Q49)</f>
        <v>85</v>
      </c>
      <c r="S46" s="315"/>
      <c r="T46" s="87"/>
      <c r="U46" s="87"/>
      <c r="V46" s="87"/>
      <c r="W46" s="87"/>
      <c r="X46" s="328"/>
      <c r="Y46" s="328"/>
      <c r="Z46" s="328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30"/>
      <c r="AP46" s="335"/>
      <c r="AQ46" s="321"/>
      <c r="AR46" s="321"/>
      <c r="AS46" s="321"/>
      <c r="AT46" s="322"/>
      <c r="AU46" s="320"/>
      <c r="AV46" s="321"/>
      <c r="AW46" s="322"/>
    </row>
    <row r="47" spans="1:49" ht="12.75" customHeight="1">
      <c r="A47" s="87"/>
      <c r="B47" s="87"/>
      <c r="C47" s="313"/>
      <c r="D47" s="314"/>
      <c r="E47" s="77">
        <v>15</v>
      </c>
      <c r="F47" s="77" t="s">
        <v>32</v>
      </c>
      <c r="G47" s="77">
        <v>16</v>
      </c>
      <c r="H47" s="316"/>
      <c r="I47" s="315"/>
      <c r="J47" s="87"/>
      <c r="K47" s="87"/>
      <c r="L47" s="87"/>
      <c r="M47" s="313"/>
      <c r="N47" s="314"/>
      <c r="O47" s="77">
        <v>3</v>
      </c>
      <c r="P47" s="77" t="s">
        <v>32</v>
      </c>
      <c r="Q47" s="77">
        <v>18</v>
      </c>
      <c r="R47" s="316"/>
      <c r="S47" s="315"/>
      <c r="T47" s="87"/>
      <c r="U47" s="87"/>
      <c r="V47" s="87"/>
      <c r="W47" s="87"/>
      <c r="X47" s="328"/>
      <c r="Y47" s="328"/>
      <c r="Z47" s="328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30"/>
      <c r="AP47" s="336"/>
      <c r="AQ47" s="324"/>
      <c r="AR47" s="324"/>
      <c r="AS47" s="324"/>
      <c r="AT47" s="325"/>
      <c r="AU47" s="323"/>
      <c r="AV47" s="324"/>
      <c r="AW47" s="325"/>
    </row>
    <row r="48" spans="1:49" ht="12.75" customHeight="1">
      <c r="A48" s="87"/>
      <c r="B48" s="87"/>
      <c r="C48" s="313"/>
      <c r="D48" s="314"/>
      <c r="E48" s="77">
        <v>14</v>
      </c>
      <c r="F48" s="77" t="s">
        <v>32</v>
      </c>
      <c r="G48" s="77">
        <v>28</v>
      </c>
      <c r="H48" s="316"/>
      <c r="I48" s="315"/>
      <c r="J48" s="87"/>
      <c r="K48" s="87"/>
      <c r="L48" s="87"/>
      <c r="M48" s="313"/>
      <c r="N48" s="314"/>
      <c r="O48" s="77">
        <v>8</v>
      </c>
      <c r="P48" s="77" t="s">
        <v>32</v>
      </c>
      <c r="Q48" s="77">
        <v>14</v>
      </c>
      <c r="R48" s="316"/>
      <c r="S48" s="315"/>
      <c r="T48" s="87"/>
      <c r="U48" s="87"/>
      <c r="V48" s="87"/>
      <c r="W48" s="87"/>
      <c r="X48" s="333" t="s">
        <v>50</v>
      </c>
      <c r="Y48" s="333"/>
      <c r="Z48" s="333"/>
      <c r="AA48" s="328"/>
      <c r="AB48" s="328"/>
      <c r="AC48" s="328"/>
      <c r="AD48" s="327" t="s">
        <v>77</v>
      </c>
      <c r="AE48" s="327"/>
      <c r="AF48" s="327"/>
      <c r="AG48" s="327" t="s">
        <v>85</v>
      </c>
      <c r="AH48" s="327"/>
      <c r="AI48" s="327"/>
      <c r="AJ48" s="327" t="s">
        <v>77</v>
      </c>
      <c r="AK48" s="327"/>
      <c r="AL48" s="327"/>
      <c r="AM48" s="327" t="s">
        <v>101</v>
      </c>
      <c r="AN48" s="327"/>
      <c r="AO48" s="330"/>
      <c r="AP48" s="331" t="s">
        <v>95</v>
      </c>
      <c r="AQ48" s="332"/>
      <c r="AR48" s="332"/>
      <c r="AS48" s="332"/>
      <c r="AT48" s="332"/>
      <c r="AU48" s="317">
        <v>1</v>
      </c>
      <c r="AV48" s="318"/>
      <c r="AW48" s="319"/>
    </row>
    <row r="49" spans="1:49" ht="14.25">
      <c r="A49" s="87"/>
      <c r="B49" s="87"/>
      <c r="C49" s="78"/>
      <c r="D49" s="79"/>
      <c r="E49" s="80"/>
      <c r="F49" s="80"/>
      <c r="G49" s="80"/>
      <c r="H49" s="79"/>
      <c r="I49" s="81"/>
      <c r="J49" s="87"/>
      <c r="K49" s="87"/>
      <c r="L49" s="87"/>
      <c r="M49" s="78"/>
      <c r="N49" s="79"/>
      <c r="O49" s="80"/>
      <c r="P49" s="80"/>
      <c r="Q49" s="80"/>
      <c r="R49" s="79"/>
      <c r="S49" s="81"/>
      <c r="T49" s="87"/>
      <c r="U49" s="87"/>
      <c r="V49" s="87"/>
      <c r="W49" s="87"/>
      <c r="X49" s="333"/>
      <c r="Y49" s="333"/>
      <c r="Z49" s="333"/>
      <c r="AA49" s="328"/>
      <c r="AB49" s="328"/>
      <c r="AC49" s="328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30"/>
      <c r="AP49" s="331"/>
      <c r="AQ49" s="332"/>
      <c r="AR49" s="332"/>
      <c r="AS49" s="332"/>
      <c r="AT49" s="332"/>
      <c r="AU49" s="320"/>
      <c r="AV49" s="321"/>
      <c r="AW49" s="322"/>
    </row>
    <row r="50" spans="1:49" ht="14.25">
      <c r="A50" s="87"/>
      <c r="B50" s="87"/>
      <c r="C50" s="310" t="s">
        <v>50</v>
      </c>
      <c r="D50" s="311"/>
      <c r="E50" s="76">
        <v>15</v>
      </c>
      <c r="F50" s="76" t="s">
        <v>57</v>
      </c>
      <c r="G50" s="76">
        <v>16</v>
      </c>
      <c r="H50" s="311" t="s">
        <v>41</v>
      </c>
      <c r="I50" s="399"/>
      <c r="J50" s="88"/>
      <c r="K50" s="88"/>
      <c r="L50" s="88"/>
      <c r="M50" s="310" t="s">
        <v>49</v>
      </c>
      <c r="N50" s="311"/>
      <c r="O50" s="76">
        <v>6</v>
      </c>
      <c r="P50" s="76" t="s">
        <v>57</v>
      </c>
      <c r="Q50" s="76">
        <v>33</v>
      </c>
      <c r="R50" s="311" t="s">
        <v>50</v>
      </c>
      <c r="S50" s="312"/>
      <c r="T50" s="87"/>
      <c r="U50" s="87"/>
      <c r="V50" s="87"/>
      <c r="W50" s="87"/>
      <c r="X50" s="333"/>
      <c r="Y50" s="333"/>
      <c r="Z50" s="333"/>
      <c r="AA50" s="328"/>
      <c r="AB50" s="328"/>
      <c r="AC50" s="328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30"/>
      <c r="AP50" s="331"/>
      <c r="AQ50" s="332"/>
      <c r="AR50" s="332"/>
      <c r="AS50" s="332"/>
      <c r="AT50" s="332"/>
      <c r="AU50" s="323"/>
      <c r="AV50" s="324"/>
      <c r="AW50" s="325"/>
    </row>
    <row r="51" spans="1:49" ht="12.75" customHeight="1">
      <c r="A51" s="87"/>
      <c r="B51" s="87"/>
      <c r="C51" s="313">
        <f>SUM(E50:E54)</f>
        <v>68</v>
      </c>
      <c r="D51" s="314"/>
      <c r="E51" s="77">
        <v>15</v>
      </c>
      <c r="F51" s="77" t="s">
        <v>32</v>
      </c>
      <c r="G51" s="77">
        <v>6</v>
      </c>
      <c r="H51" s="314">
        <f>SUM(G50:G54)</f>
        <v>54</v>
      </c>
      <c r="I51" s="315"/>
      <c r="J51" s="88"/>
      <c r="K51" s="88"/>
      <c r="L51" s="88"/>
      <c r="M51" s="313">
        <f>SUM(O50:O54)</f>
        <v>40</v>
      </c>
      <c r="N51" s="314"/>
      <c r="O51" s="77">
        <v>5</v>
      </c>
      <c r="P51" s="77" t="s">
        <v>32</v>
      </c>
      <c r="Q51" s="77">
        <v>30</v>
      </c>
      <c r="R51" s="314">
        <f>SUM(Q50:Q54)</f>
        <v>94</v>
      </c>
      <c r="S51" s="315"/>
      <c r="T51" s="87"/>
      <c r="U51" s="87"/>
      <c r="V51" s="87"/>
      <c r="W51" s="87"/>
      <c r="X51" s="327" t="s">
        <v>52</v>
      </c>
      <c r="Y51" s="327"/>
      <c r="Z51" s="327"/>
      <c r="AA51" s="327" t="s">
        <v>87</v>
      </c>
      <c r="AB51" s="327"/>
      <c r="AC51" s="327"/>
      <c r="AD51" s="328"/>
      <c r="AE51" s="328"/>
      <c r="AF51" s="328"/>
      <c r="AG51" s="327" t="s">
        <v>78</v>
      </c>
      <c r="AH51" s="327"/>
      <c r="AI51" s="327"/>
      <c r="AJ51" s="327" t="s">
        <v>78</v>
      </c>
      <c r="AK51" s="327"/>
      <c r="AL51" s="327"/>
      <c r="AM51" s="327" t="s">
        <v>98</v>
      </c>
      <c r="AN51" s="327"/>
      <c r="AO51" s="330"/>
      <c r="AP51" s="331" t="s">
        <v>94</v>
      </c>
      <c r="AQ51" s="332"/>
      <c r="AR51" s="332"/>
      <c r="AS51" s="332"/>
      <c r="AT51" s="332"/>
      <c r="AU51" s="317">
        <v>5</v>
      </c>
      <c r="AV51" s="318"/>
      <c r="AW51" s="319"/>
    </row>
    <row r="52" spans="1:49" ht="12.75" customHeight="1">
      <c r="A52" s="87"/>
      <c r="B52" s="87"/>
      <c r="C52" s="313"/>
      <c r="D52" s="314"/>
      <c r="E52" s="77">
        <v>13</v>
      </c>
      <c r="F52" s="77" t="s">
        <v>32</v>
      </c>
      <c r="G52" s="77">
        <v>14</v>
      </c>
      <c r="H52" s="316"/>
      <c r="I52" s="315"/>
      <c r="J52" s="88"/>
      <c r="K52" s="88"/>
      <c r="L52" s="88"/>
      <c r="M52" s="313"/>
      <c r="N52" s="314"/>
      <c r="O52" s="77">
        <v>16</v>
      </c>
      <c r="P52" s="77" t="s">
        <v>32</v>
      </c>
      <c r="Q52" s="77">
        <v>16</v>
      </c>
      <c r="R52" s="316"/>
      <c r="S52" s="315"/>
      <c r="T52" s="87"/>
      <c r="U52" s="87"/>
      <c r="V52" s="87"/>
      <c r="W52" s="87"/>
      <c r="X52" s="327"/>
      <c r="Y52" s="327"/>
      <c r="Z52" s="327"/>
      <c r="AA52" s="327"/>
      <c r="AB52" s="327"/>
      <c r="AC52" s="327"/>
      <c r="AD52" s="328"/>
      <c r="AE52" s="328"/>
      <c r="AF52" s="328"/>
      <c r="AG52" s="327"/>
      <c r="AH52" s="327"/>
      <c r="AI52" s="327"/>
      <c r="AJ52" s="327"/>
      <c r="AK52" s="327"/>
      <c r="AL52" s="327"/>
      <c r="AM52" s="327"/>
      <c r="AN52" s="327"/>
      <c r="AO52" s="330"/>
      <c r="AP52" s="331"/>
      <c r="AQ52" s="332"/>
      <c r="AR52" s="332"/>
      <c r="AS52" s="332"/>
      <c r="AT52" s="332"/>
      <c r="AU52" s="320"/>
      <c r="AV52" s="321"/>
      <c r="AW52" s="322"/>
    </row>
    <row r="53" spans="1:49" ht="12.75" customHeight="1">
      <c r="A53" s="87"/>
      <c r="B53" s="87"/>
      <c r="C53" s="313"/>
      <c r="D53" s="314"/>
      <c r="E53" s="77">
        <v>25</v>
      </c>
      <c r="F53" s="77" t="s">
        <v>32</v>
      </c>
      <c r="G53" s="77">
        <v>18</v>
      </c>
      <c r="H53" s="316"/>
      <c r="I53" s="315"/>
      <c r="J53" s="88"/>
      <c r="K53" s="88"/>
      <c r="L53" s="88"/>
      <c r="M53" s="313"/>
      <c r="N53" s="314"/>
      <c r="O53" s="77">
        <v>13</v>
      </c>
      <c r="P53" s="77" t="s">
        <v>32</v>
      </c>
      <c r="Q53" s="77">
        <v>15</v>
      </c>
      <c r="R53" s="316"/>
      <c r="S53" s="315"/>
      <c r="T53" s="87"/>
      <c r="U53" s="87"/>
      <c r="V53" s="87"/>
      <c r="W53" s="87"/>
      <c r="X53" s="327"/>
      <c r="Y53" s="327"/>
      <c r="Z53" s="327"/>
      <c r="AA53" s="327"/>
      <c r="AB53" s="327"/>
      <c r="AC53" s="327"/>
      <c r="AD53" s="328"/>
      <c r="AE53" s="328"/>
      <c r="AF53" s="328"/>
      <c r="AG53" s="327"/>
      <c r="AH53" s="327"/>
      <c r="AI53" s="327"/>
      <c r="AJ53" s="327"/>
      <c r="AK53" s="327"/>
      <c r="AL53" s="327"/>
      <c r="AM53" s="327"/>
      <c r="AN53" s="327"/>
      <c r="AO53" s="330"/>
      <c r="AP53" s="331"/>
      <c r="AQ53" s="332"/>
      <c r="AR53" s="332"/>
      <c r="AS53" s="332"/>
      <c r="AT53" s="332"/>
      <c r="AU53" s="323"/>
      <c r="AV53" s="324"/>
      <c r="AW53" s="325"/>
    </row>
    <row r="54" spans="1:49" ht="14.25">
      <c r="A54" s="87"/>
      <c r="B54" s="87"/>
      <c r="C54" s="78"/>
      <c r="D54" s="79"/>
      <c r="E54" s="80"/>
      <c r="F54" s="80"/>
      <c r="G54" s="80"/>
      <c r="H54" s="79"/>
      <c r="I54" s="81"/>
      <c r="J54" s="88"/>
      <c r="K54" s="88"/>
      <c r="L54" s="88"/>
      <c r="M54" s="82"/>
      <c r="N54" s="83"/>
      <c r="O54" s="84"/>
      <c r="P54" s="80"/>
      <c r="Q54" s="84"/>
      <c r="R54" s="83"/>
      <c r="S54" s="85"/>
      <c r="T54" s="87"/>
      <c r="U54" s="87"/>
      <c r="V54" s="87"/>
      <c r="W54" s="87"/>
      <c r="X54" s="327" t="s">
        <v>41</v>
      </c>
      <c r="Y54" s="327"/>
      <c r="Z54" s="327"/>
      <c r="AA54" s="327" t="s">
        <v>87</v>
      </c>
      <c r="AB54" s="327"/>
      <c r="AC54" s="327"/>
      <c r="AD54" s="327" t="s">
        <v>77</v>
      </c>
      <c r="AE54" s="327"/>
      <c r="AF54" s="327"/>
      <c r="AG54" s="328"/>
      <c r="AH54" s="328"/>
      <c r="AI54" s="328"/>
      <c r="AJ54" s="327" t="s">
        <v>90</v>
      </c>
      <c r="AK54" s="327"/>
      <c r="AL54" s="327"/>
      <c r="AM54" s="327" t="s">
        <v>87</v>
      </c>
      <c r="AN54" s="327"/>
      <c r="AO54" s="330"/>
      <c r="AP54" s="331" t="s">
        <v>92</v>
      </c>
      <c r="AQ54" s="332"/>
      <c r="AR54" s="332"/>
      <c r="AS54" s="332"/>
      <c r="AT54" s="332"/>
      <c r="AU54" s="317">
        <v>3</v>
      </c>
      <c r="AV54" s="318"/>
      <c r="AW54" s="319"/>
    </row>
    <row r="55" spans="1:49" ht="14.25">
      <c r="A55" s="87"/>
      <c r="B55" s="87"/>
      <c r="C55" s="310" t="s">
        <v>49</v>
      </c>
      <c r="D55" s="311"/>
      <c r="E55" s="76">
        <v>12</v>
      </c>
      <c r="F55" s="77" t="s">
        <v>32</v>
      </c>
      <c r="G55" s="76">
        <v>4</v>
      </c>
      <c r="H55" s="311" t="s">
        <v>52</v>
      </c>
      <c r="I55" s="312"/>
      <c r="J55" s="88"/>
      <c r="K55" s="88"/>
      <c r="L55" s="88"/>
      <c r="M55" s="310" t="s">
        <v>44</v>
      </c>
      <c r="N55" s="311"/>
      <c r="O55" s="76">
        <v>43</v>
      </c>
      <c r="P55" s="77" t="s">
        <v>32</v>
      </c>
      <c r="Q55" s="76">
        <v>2</v>
      </c>
      <c r="R55" s="311" t="s">
        <v>52</v>
      </c>
      <c r="S55" s="312"/>
      <c r="T55" s="87"/>
      <c r="U55" s="87"/>
      <c r="V55" s="87"/>
      <c r="W55" s="87"/>
      <c r="X55" s="327"/>
      <c r="Y55" s="327"/>
      <c r="Z55" s="327"/>
      <c r="AA55" s="327"/>
      <c r="AB55" s="327"/>
      <c r="AC55" s="327"/>
      <c r="AD55" s="327"/>
      <c r="AE55" s="327"/>
      <c r="AF55" s="327"/>
      <c r="AG55" s="328"/>
      <c r="AH55" s="328"/>
      <c r="AI55" s="328"/>
      <c r="AJ55" s="327"/>
      <c r="AK55" s="327"/>
      <c r="AL55" s="327"/>
      <c r="AM55" s="327"/>
      <c r="AN55" s="327"/>
      <c r="AO55" s="330"/>
      <c r="AP55" s="331"/>
      <c r="AQ55" s="332"/>
      <c r="AR55" s="332"/>
      <c r="AS55" s="332"/>
      <c r="AT55" s="332"/>
      <c r="AU55" s="320"/>
      <c r="AV55" s="321"/>
      <c r="AW55" s="322"/>
    </row>
    <row r="56" spans="1:49" ht="12.75" customHeight="1">
      <c r="A56" s="87"/>
      <c r="B56" s="87"/>
      <c r="C56" s="313">
        <f>SUM(E55:E59)</f>
        <v>53</v>
      </c>
      <c r="D56" s="314"/>
      <c r="E56" s="77">
        <v>8</v>
      </c>
      <c r="F56" s="77" t="s">
        <v>32</v>
      </c>
      <c r="G56" s="77">
        <v>4</v>
      </c>
      <c r="H56" s="314">
        <f>SUM(G55:G59)</f>
        <v>18</v>
      </c>
      <c r="I56" s="315"/>
      <c r="J56" s="88"/>
      <c r="K56" s="88"/>
      <c r="L56" s="88"/>
      <c r="M56" s="313">
        <f>SUM(O55:O59)</f>
        <v>104</v>
      </c>
      <c r="N56" s="314"/>
      <c r="O56" s="77">
        <v>21</v>
      </c>
      <c r="P56" s="77" t="s">
        <v>32</v>
      </c>
      <c r="Q56" s="77">
        <v>7</v>
      </c>
      <c r="R56" s="314">
        <f>SUM(Q55:Q59)</f>
        <v>26</v>
      </c>
      <c r="S56" s="315"/>
      <c r="T56" s="87"/>
      <c r="U56" s="87"/>
      <c r="V56" s="87"/>
      <c r="W56" s="87"/>
      <c r="X56" s="327"/>
      <c r="Y56" s="327"/>
      <c r="Z56" s="327"/>
      <c r="AA56" s="327"/>
      <c r="AB56" s="327"/>
      <c r="AC56" s="327"/>
      <c r="AD56" s="327"/>
      <c r="AE56" s="327"/>
      <c r="AF56" s="327"/>
      <c r="AG56" s="328"/>
      <c r="AH56" s="328"/>
      <c r="AI56" s="328"/>
      <c r="AJ56" s="327"/>
      <c r="AK56" s="327"/>
      <c r="AL56" s="327"/>
      <c r="AM56" s="327"/>
      <c r="AN56" s="327"/>
      <c r="AO56" s="330"/>
      <c r="AP56" s="331"/>
      <c r="AQ56" s="332"/>
      <c r="AR56" s="332"/>
      <c r="AS56" s="332"/>
      <c r="AT56" s="332"/>
      <c r="AU56" s="323"/>
      <c r="AV56" s="324"/>
      <c r="AW56" s="325"/>
    </row>
    <row r="57" spans="1:49" ht="12.75" customHeight="1">
      <c r="A57" s="87"/>
      <c r="B57" s="87"/>
      <c r="C57" s="313"/>
      <c r="D57" s="314"/>
      <c r="E57" s="77">
        <v>21</v>
      </c>
      <c r="F57" s="77" t="s">
        <v>32</v>
      </c>
      <c r="G57" s="77">
        <v>9</v>
      </c>
      <c r="H57" s="316"/>
      <c r="I57" s="315"/>
      <c r="J57" s="88"/>
      <c r="K57" s="88"/>
      <c r="L57" s="88"/>
      <c r="M57" s="313"/>
      <c r="N57" s="314"/>
      <c r="O57" s="77">
        <v>21</v>
      </c>
      <c r="P57" s="77" t="s">
        <v>32</v>
      </c>
      <c r="Q57" s="77">
        <v>9</v>
      </c>
      <c r="R57" s="316"/>
      <c r="S57" s="315"/>
      <c r="T57" s="87"/>
      <c r="U57" s="87"/>
      <c r="V57" s="87"/>
      <c r="W57" s="87"/>
      <c r="X57" s="327" t="s">
        <v>49</v>
      </c>
      <c r="Y57" s="327"/>
      <c r="Z57" s="327"/>
      <c r="AA57" s="327" t="s">
        <v>93</v>
      </c>
      <c r="AB57" s="327"/>
      <c r="AC57" s="327"/>
      <c r="AD57" s="327" t="s">
        <v>85</v>
      </c>
      <c r="AE57" s="327"/>
      <c r="AF57" s="327"/>
      <c r="AG57" s="327" t="s">
        <v>93</v>
      </c>
      <c r="AH57" s="327"/>
      <c r="AI57" s="327"/>
      <c r="AJ57" s="328"/>
      <c r="AK57" s="328"/>
      <c r="AL57" s="328"/>
      <c r="AM57" s="327" t="s">
        <v>87</v>
      </c>
      <c r="AN57" s="327"/>
      <c r="AO57" s="330"/>
      <c r="AP57" s="331" t="s">
        <v>96</v>
      </c>
      <c r="AQ57" s="332"/>
      <c r="AR57" s="332"/>
      <c r="AS57" s="332"/>
      <c r="AT57" s="332"/>
      <c r="AU57" s="317">
        <v>4</v>
      </c>
      <c r="AV57" s="318"/>
      <c r="AW57" s="319"/>
    </row>
    <row r="58" spans="1:49" ht="12.75" customHeight="1">
      <c r="A58" s="87"/>
      <c r="B58" s="87"/>
      <c r="C58" s="313"/>
      <c r="D58" s="314"/>
      <c r="E58" s="77">
        <v>12</v>
      </c>
      <c r="F58" s="77" t="s">
        <v>32</v>
      </c>
      <c r="G58" s="77">
        <v>1</v>
      </c>
      <c r="H58" s="316"/>
      <c r="I58" s="315"/>
      <c r="J58" s="88"/>
      <c r="K58" s="88"/>
      <c r="L58" s="88"/>
      <c r="M58" s="313"/>
      <c r="N58" s="314"/>
      <c r="O58" s="77">
        <v>19</v>
      </c>
      <c r="P58" s="77" t="s">
        <v>32</v>
      </c>
      <c r="Q58" s="77">
        <v>8</v>
      </c>
      <c r="R58" s="316"/>
      <c r="S58" s="315"/>
      <c r="T58" s="87"/>
      <c r="U58" s="87"/>
      <c r="V58" s="87"/>
      <c r="W58" s="8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8"/>
      <c r="AK58" s="328"/>
      <c r="AL58" s="328"/>
      <c r="AM58" s="327"/>
      <c r="AN58" s="327"/>
      <c r="AO58" s="330"/>
      <c r="AP58" s="331"/>
      <c r="AQ58" s="332"/>
      <c r="AR58" s="332"/>
      <c r="AS58" s="332"/>
      <c r="AT58" s="332"/>
      <c r="AU58" s="320"/>
      <c r="AV58" s="321"/>
      <c r="AW58" s="322"/>
    </row>
    <row r="59" spans="1:49" ht="14.25">
      <c r="A59" s="87"/>
      <c r="B59" s="87"/>
      <c r="C59" s="82"/>
      <c r="D59" s="83"/>
      <c r="E59" s="84"/>
      <c r="F59" s="80"/>
      <c r="G59" s="84"/>
      <c r="H59" s="83"/>
      <c r="I59" s="85"/>
      <c r="J59" s="88"/>
      <c r="K59" s="88"/>
      <c r="L59" s="88"/>
      <c r="M59" s="82"/>
      <c r="N59" s="83"/>
      <c r="O59" s="84"/>
      <c r="P59" s="80"/>
      <c r="Q59" s="84"/>
      <c r="R59" s="83"/>
      <c r="S59" s="85"/>
      <c r="T59" s="87"/>
      <c r="U59" s="87"/>
      <c r="V59" s="87"/>
      <c r="W59" s="8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8"/>
      <c r="AK59" s="328"/>
      <c r="AL59" s="328"/>
      <c r="AM59" s="327"/>
      <c r="AN59" s="327"/>
      <c r="AO59" s="330"/>
      <c r="AP59" s="331"/>
      <c r="AQ59" s="332"/>
      <c r="AR59" s="332"/>
      <c r="AS59" s="332"/>
      <c r="AT59" s="332"/>
      <c r="AU59" s="323"/>
      <c r="AV59" s="324"/>
      <c r="AW59" s="325"/>
    </row>
    <row r="60" spans="1:49" ht="14.25">
      <c r="A60" s="87"/>
      <c r="B60" s="87"/>
      <c r="C60" s="310" t="s">
        <v>41</v>
      </c>
      <c r="D60" s="311"/>
      <c r="E60" s="76">
        <v>18</v>
      </c>
      <c r="F60" s="77" t="s">
        <v>32</v>
      </c>
      <c r="G60" s="76">
        <v>22</v>
      </c>
      <c r="H60" s="311" t="s">
        <v>44</v>
      </c>
      <c r="I60" s="312"/>
      <c r="J60" s="88"/>
      <c r="K60" s="88"/>
      <c r="L60" s="88"/>
      <c r="M60" s="310" t="s">
        <v>41</v>
      </c>
      <c r="N60" s="311"/>
      <c r="O60" s="76">
        <v>18</v>
      </c>
      <c r="P60" s="77" t="s">
        <v>32</v>
      </c>
      <c r="Q60" s="76">
        <v>20</v>
      </c>
      <c r="R60" s="311" t="s">
        <v>49</v>
      </c>
      <c r="S60" s="312"/>
      <c r="T60" s="87"/>
      <c r="U60" s="87"/>
      <c r="V60" s="87"/>
      <c r="W60" s="87"/>
      <c r="X60" s="326" t="s">
        <v>44</v>
      </c>
      <c r="Y60" s="326"/>
      <c r="Z60" s="326"/>
      <c r="AA60" s="327" t="s">
        <v>78</v>
      </c>
      <c r="AB60" s="327"/>
      <c r="AC60" s="327"/>
      <c r="AD60" s="327" t="s">
        <v>90</v>
      </c>
      <c r="AE60" s="327"/>
      <c r="AF60" s="327"/>
      <c r="AG60" s="327" t="s">
        <v>86</v>
      </c>
      <c r="AH60" s="327"/>
      <c r="AI60" s="327"/>
      <c r="AJ60" s="327" t="s">
        <v>85</v>
      </c>
      <c r="AK60" s="327"/>
      <c r="AL60" s="327"/>
      <c r="AM60" s="328"/>
      <c r="AN60" s="328"/>
      <c r="AO60" s="329"/>
      <c r="AP60" s="331" t="s">
        <v>91</v>
      </c>
      <c r="AQ60" s="332"/>
      <c r="AR60" s="332"/>
      <c r="AS60" s="332"/>
      <c r="AT60" s="332"/>
      <c r="AU60" s="317">
        <v>2</v>
      </c>
      <c r="AV60" s="318"/>
      <c r="AW60" s="319"/>
    </row>
    <row r="61" spans="1:49" ht="12.75" customHeight="1">
      <c r="A61" s="87"/>
      <c r="B61" s="87"/>
      <c r="C61" s="313">
        <f>SUM(E60:E64)</f>
        <v>58</v>
      </c>
      <c r="D61" s="314"/>
      <c r="E61" s="77">
        <v>15</v>
      </c>
      <c r="F61" s="77" t="s">
        <v>32</v>
      </c>
      <c r="G61" s="77">
        <v>15</v>
      </c>
      <c r="H61" s="314">
        <f>SUM(G60:G64)</f>
        <v>70</v>
      </c>
      <c r="I61" s="315"/>
      <c r="J61" s="88"/>
      <c r="K61" s="88"/>
      <c r="L61" s="88"/>
      <c r="M61" s="313">
        <f>SUM(O60:O64)</f>
        <v>72</v>
      </c>
      <c r="N61" s="314"/>
      <c r="O61" s="77">
        <v>24</v>
      </c>
      <c r="P61" s="77" t="s">
        <v>32</v>
      </c>
      <c r="Q61" s="77">
        <v>16</v>
      </c>
      <c r="R61" s="314">
        <f>SUM(Q60:Q64)</f>
        <v>62</v>
      </c>
      <c r="S61" s="315"/>
      <c r="T61" s="87"/>
      <c r="U61" s="87"/>
      <c r="V61" s="87"/>
      <c r="W61" s="87"/>
      <c r="X61" s="326"/>
      <c r="Y61" s="326"/>
      <c r="Z61" s="326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7"/>
      <c r="AL61" s="327"/>
      <c r="AM61" s="328"/>
      <c r="AN61" s="328"/>
      <c r="AO61" s="329"/>
      <c r="AP61" s="331"/>
      <c r="AQ61" s="332"/>
      <c r="AR61" s="332"/>
      <c r="AS61" s="332"/>
      <c r="AT61" s="332"/>
      <c r="AU61" s="320"/>
      <c r="AV61" s="321"/>
      <c r="AW61" s="322"/>
    </row>
    <row r="62" spans="1:49" ht="12.75" customHeight="1">
      <c r="A62" s="87"/>
      <c r="B62" s="87"/>
      <c r="C62" s="313"/>
      <c r="D62" s="314"/>
      <c r="E62" s="77">
        <v>12</v>
      </c>
      <c r="F62" s="77" t="s">
        <v>32</v>
      </c>
      <c r="G62" s="77">
        <v>22</v>
      </c>
      <c r="H62" s="316"/>
      <c r="I62" s="315"/>
      <c r="J62" s="88"/>
      <c r="K62" s="88"/>
      <c r="L62" s="88"/>
      <c r="M62" s="313"/>
      <c r="N62" s="314"/>
      <c r="O62" s="77">
        <v>12</v>
      </c>
      <c r="P62" s="77" t="s">
        <v>32</v>
      </c>
      <c r="Q62" s="77">
        <v>12</v>
      </c>
      <c r="R62" s="316"/>
      <c r="S62" s="315"/>
      <c r="T62" s="87"/>
      <c r="U62" s="87"/>
      <c r="V62" s="87"/>
      <c r="W62" s="87"/>
      <c r="X62" s="326"/>
      <c r="Y62" s="326"/>
      <c r="Z62" s="326"/>
      <c r="AA62" s="327"/>
      <c r="AB62" s="327"/>
      <c r="AC62" s="327"/>
      <c r="AD62" s="327"/>
      <c r="AE62" s="327"/>
      <c r="AF62" s="327"/>
      <c r="AG62" s="327"/>
      <c r="AH62" s="327"/>
      <c r="AI62" s="327"/>
      <c r="AJ62" s="327"/>
      <c r="AK62" s="327"/>
      <c r="AL62" s="327"/>
      <c r="AM62" s="328"/>
      <c r="AN62" s="328"/>
      <c r="AO62" s="329"/>
      <c r="AP62" s="331"/>
      <c r="AQ62" s="332"/>
      <c r="AR62" s="332"/>
      <c r="AS62" s="332"/>
      <c r="AT62" s="332"/>
      <c r="AU62" s="323"/>
      <c r="AV62" s="324"/>
      <c r="AW62" s="325"/>
    </row>
    <row r="63" spans="1:49" ht="12.75" customHeight="1">
      <c r="A63" s="87"/>
      <c r="B63" s="87"/>
      <c r="C63" s="313"/>
      <c r="D63" s="314"/>
      <c r="E63" s="77">
        <v>13</v>
      </c>
      <c r="F63" s="77" t="s">
        <v>32</v>
      </c>
      <c r="G63" s="77">
        <v>11</v>
      </c>
      <c r="H63" s="316"/>
      <c r="I63" s="315"/>
      <c r="J63" s="88"/>
      <c r="K63" s="88"/>
      <c r="L63" s="88"/>
      <c r="M63" s="313"/>
      <c r="N63" s="314"/>
      <c r="O63" s="77">
        <v>18</v>
      </c>
      <c r="P63" s="77" t="s">
        <v>32</v>
      </c>
      <c r="Q63" s="77">
        <v>14</v>
      </c>
      <c r="R63" s="316"/>
      <c r="S63" s="315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</row>
    <row r="64" spans="1:49" ht="14.25">
      <c r="A64" s="87"/>
      <c r="B64" s="87"/>
      <c r="C64" s="82"/>
      <c r="D64" s="83"/>
      <c r="E64" s="84"/>
      <c r="F64" s="80"/>
      <c r="G64" s="84"/>
      <c r="H64" s="83"/>
      <c r="I64" s="85"/>
      <c r="J64" s="88"/>
      <c r="K64" s="88"/>
      <c r="L64" s="88"/>
      <c r="M64" s="82"/>
      <c r="N64" s="83"/>
      <c r="O64" s="84"/>
      <c r="P64" s="80"/>
      <c r="Q64" s="84"/>
      <c r="R64" s="83"/>
      <c r="S64" s="85"/>
      <c r="T64" s="87"/>
      <c r="U64" s="87"/>
      <c r="V64" s="87"/>
      <c r="W64" s="87"/>
      <c r="X64" s="87" t="s">
        <v>56</v>
      </c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</row>
    <row r="65" spans="1:49" ht="14.25">
      <c r="A65" s="87"/>
      <c r="B65" s="87"/>
      <c r="C65" s="310" t="s">
        <v>52</v>
      </c>
      <c r="D65" s="311"/>
      <c r="E65" s="76">
        <v>8</v>
      </c>
      <c r="F65" s="77" t="s">
        <v>32</v>
      </c>
      <c r="G65" s="76">
        <v>32</v>
      </c>
      <c r="H65" s="311" t="s">
        <v>50</v>
      </c>
      <c r="I65" s="312"/>
      <c r="J65" s="88"/>
      <c r="K65" s="88"/>
      <c r="L65" s="88"/>
      <c r="M65" s="310" t="s">
        <v>50</v>
      </c>
      <c r="N65" s="311"/>
      <c r="O65" s="76">
        <v>23</v>
      </c>
      <c r="P65" s="77" t="s">
        <v>32</v>
      </c>
      <c r="Q65" s="76">
        <v>20</v>
      </c>
      <c r="R65" s="311" t="s">
        <v>44</v>
      </c>
      <c r="S65" s="312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</row>
    <row r="66" spans="1:49" ht="12.75">
      <c r="A66" s="87"/>
      <c r="B66" s="87"/>
      <c r="C66" s="313">
        <f>SUM(E65:E69)</f>
        <v>45</v>
      </c>
      <c r="D66" s="314"/>
      <c r="E66" s="77">
        <v>8</v>
      </c>
      <c r="F66" s="77" t="s">
        <v>32</v>
      </c>
      <c r="G66" s="77">
        <v>35</v>
      </c>
      <c r="H66" s="314">
        <f>SUM(G65:G69)</f>
        <v>95</v>
      </c>
      <c r="I66" s="315"/>
      <c r="J66" s="88"/>
      <c r="K66" s="88"/>
      <c r="L66" s="88"/>
      <c r="M66" s="313">
        <f>SUM(O65:O69)</f>
        <v>92</v>
      </c>
      <c r="N66" s="314"/>
      <c r="O66" s="77">
        <v>26</v>
      </c>
      <c r="P66" s="77" t="s">
        <v>32</v>
      </c>
      <c r="Q66" s="77">
        <v>11</v>
      </c>
      <c r="R66" s="314">
        <f>SUM(Q65:Q69)</f>
        <v>73</v>
      </c>
      <c r="S66" s="315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</row>
    <row r="67" spans="1:49" ht="12.75">
      <c r="A67" s="87"/>
      <c r="B67" s="87"/>
      <c r="C67" s="313"/>
      <c r="D67" s="314"/>
      <c r="E67" s="77">
        <v>9</v>
      </c>
      <c r="F67" s="77" t="s">
        <v>32</v>
      </c>
      <c r="G67" s="77">
        <v>20</v>
      </c>
      <c r="H67" s="316"/>
      <c r="I67" s="315"/>
      <c r="J67" s="88"/>
      <c r="K67" s="88"/>
      <c r="L67" s="88"/>
      <c r="M67" s="313"/>
      <c r="N67" s="314"/>
      <c r="O67" s="77">
        <v>27</v>
      </c>
      <c r="P67" s="77" t="s">
        <v>32</v>
      </c>
      <c r="Q67" s="77">
        <v>20</v>
      </c>
      <c r="R67" s="316"/>
      <c r="S67" s="315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</row>
    <row r="68" spans="1:49" ht="12.75">
      <c r="A68" s="87"/>
      <c r="B68" s="87"/>
      <c r="C68" s="313"/>
      <c r="D68" s="314"/>
      <c r="E68" s="77">
        <v>20</v>
      </c>
      <c r="F68" s="77" t="s">
        <v>32</v>
      </c>
      <c r="G68" s="77">
        <v>8</v>
      </c>
      <c r="H68" s="316"/>
      <c r="I68" s="315"/>
      <c r="J68" s="88"/>
      <c r="K68" s="88"/>
      <c r="L68" s="88"/>
      <c r="M68" s="313"/>
      <c r="N68" s="314"/>
      <c r="O68" s="77">
        <v>16</v>
      </c>
      <c r="P68" s="77" t="s">
        <v>32</v>
      </c>
      <c r="Q68" s="77">
        <v>22</v>
      </c>
      <c r="R68" s="316"/>
      <c r="S68" s="315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</row>
    <row r="69" spans="1:49" ht="14.25">
      <c r="A69" s="87"/>
      <c r="B69" s="87"/>
      <c r="C69" s="82"/>
      <c r="D69" s="83"/>
      <c r="E69" s="84"/>
      <c r="F69" s="80"/>
      <c r="G69" s="84"/>
      <c r="H69" s="83"/>
      <c r="I69" s="85"/>
      <c r="J69" s="88"/>
      <c r="K69" s="88"/>
      <c r="L69" s="88"/>
      <c r="M69" s="82"/>
      <c r="N69" s="83"/>
      <c r="O69" s="84"/>
      <c r="P69" s="80"/>
      <c r="Q69" s="84"/>
      <c r="R69" s="83"/>
      <c r="S69" s="85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</row>
    <row r="70" spans="1:49" ht="12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</row>
    <row r="71" spans="1:49" ht="12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</row>
    <row r="72" spans="1:49" ht="12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</row>
    <row r="73" spans="1:49" ht="21" customHeight="1">
      <c r="A73" s="397" t="s">
        <v>54</v>
      </c>
      <c r="B73" s="397"/>
      <c r="C73" s="397"/>
      <c r="D73" s="397"/>
      <c r="E73" s="397"/>
      <c r="F73" s="397"/>
      <c r="G73" s="397"/>
      <c r="H73" s="397"/>
      <c r="I73" s="397"/>
      <c r="J73" s="87"/>
      <c r="K73" s="87"/>
      <c r="L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</row>
    <row r="74" spans="1:49" ht="21" customHeight="1">
      <c r="A74" s="397"/>
      <c r="B74" s="397"/>
      <c r="C74" s="397"/>
      <c r="D74" s="397"/>
      <c r="E74" s="397"/>
      <c r="F74" s="397"/>
      <c r="G74" s="397"/>
      <c r="H74" s="397"/>
      <c r="I74" s="397"/>
      <c r="J74" s="87"/>
      <c r="K74" s="87"/>
      <c r="L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</row>
    <row r="75" spans="1:49" ht="12.7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</row>
    <row r="76" spans="1:49" ht="12.75" customHeight="1">
      <c r="A76" s="87"/>
      <c r="B76" s="87"/>
      <c r="C76" s="401" t="s">
        <v>67</v>
      </c>
      <c r="D76" s="405"/>
      <c r="E76" s="405"/>
      <c r="F76" s="405"/>
      <c r="G76" s="405"/>
      <c r="H76" s="405"/>
      <c r="I76" s="405"/>
      <c r="J76" s="87"/>
      <c r="K76" s="87"/>
      <c r="L76" s="87"/>
      <c r="M76" s="401" t="s">
        <v>70</v>
      </c>
      <c r="N76" s="401"/>
      <c r="O76" s="401"/>
      <c r="P76" s="401"/>
      <c r="Q76" s="401"/>
      <c r="R76" s="401"/>
      <c r="S76" s="401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</row>
    <row r="77" spans="1:49" ht="12">
      <c r="A77" s="87"/>
      <c r="B77" s="87"/>
      <c r="C77" s="406"/>
      <c r="D77" s="406"/>
      <c r="E77" s="406"/>
      <c r="F77" s="406"/>
      <c r="G77" s="406"/>
      <c r="H77" s="406"/>
      <c r="I77" s="406"/>
      <c r="J77" s="87"/>
      <c r="K77" s="87"/>
      <c r="L77" s="87"/>
      <c r="M77" s="402"/>
      <c r="N77" s="402"/>
      <c r="O77" s="402"/>
      <c r="P77" s="402"/>
      <c r="Q77" s="402"/>
      <c r="R77" s="402"/>
      <c r="S77" s="402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</row>
    <row r="78" spans="1:49" ht="14.25">
      <c r="A78" s="87"/>
      <c r="B78" s="87"/>
      <c r="C78" s="310" t="s">
        <v>51</v>
      </c>
      <c r="D78" s="403"/>
      <c r="E78" s="76">
        <v>22</v>
      </c>
      <c r="F78" s="76" t="s">
        <v>32</v>
      </c>
      <c r="G78" s="76">
        <v>7</v>
      </c>
      <c r="H78" s="311" t="s">
        <v>52</v>
      </c>
      <c r="I78" s="404"/>
      <c r="J78" s="87"/>
      <c r="K78" s="87"/>
      <c r="L78" s="87"/>
      <c r="M78" s="310" t="s">
        <v>49</v>
      </c>
      <c r="N78" s="403"/>
      <c r="O78" s="76">
        <v>10</v>
      </c>
      <c r="P78" s="76" t="s">
        <v>32</v>
      </c>
      <c r="Q78" s="76">
        <v>9</v>
      </c>
      <c r="R78" s="311" t="s">
        <v>41</v>
      </c>
      <c r="S78" s="404"/>
      <c r="X78" s="359"/>
      <c r="Y78" s="360"/>
      <c r="Z78" s="361"/>
      <c r="AA78" s="337" t="s">
        <v>50</v>
      </c>
      <c r="AB78" s="338"/>
      <c r="AC78" s="347"/>
      <c r="AD78" s="337" t="s">
        <v>49</v>
      </c>
      <c r="AE78" s="338"/>
      <c r="AF78" s="347"/>
      <c r="AG78" s="337" t="s">
        <v>41</v>
      </c>
      <c r="AH78" s="338"/>
      <c r="AI78" s="347"/>
      <c r="AJ78" s="337" t="s">
        <v>52</v>
      </c>
      <c r="AK78" s="338"/>
      <c r="AL78" s="347"/>
      <c r="AM78" s="337" t="s">
        <v>51</v>
      </c>
      <c r="AN78" s="338"/>
      <c r="AO78" s="339"/>
      <c r="AP78" s="334" t="s">
        <v>45</v>
      </c>
      <c r="AQ78" s="318"/>
      <c r="AR78" s="318"/>
      <c r="AS78" s="318"/>
      <c r="AT78" s="319"/>
      <c r="AU78" s="317" t="s">
        <v>40</v>
      </c>
      <c r="AV78" s="318"/>
      <c r="AW78" s="319"/>
    </row>
    <row r="79" spans="1:49" ht="12.75" customHeight="1">
      <c r="A79" s="87"/>
      <c r="B79" s="87"/>
      <c r="C79" s="313">
        <f>SUM(E78:E82)</f>
        <v>100</v>
      </c>
      <c r="D79" s="314"/>
      <c r="E79" s="77">
        <v>24</v>
      </c>
      <c r="F79" s="77" t="s">
        <v>32</v>
      </c>
      <c r="G79" s="77">
        <v>2</v>
      </c>
      <c r="H79" s="314">
        <f>SUM(G78:G82)</f>
        <v>19</v>
      </c>
      <c r="I79" s="315"/>
      <c r="J79" s="87"/>
      <c r="K79" s="87"/>
      <c r="L79" s="87"/>
      <c r="M79" s="313">
        <f>SUM(O78:O82)</f>
        <v>54</v>
      </c>
      <c r="N79" s="314"/>
      <c r="O79" s="77">
        <v>12</v>
      </c>
      <c r="P79" s="77" t="s">
        <v>32</v>
      </c>
      <c r="Q79" s="77">
        <v>19</v>
      </c>
      <c r="R79" s="314">
        <f>SUM(Q78:Q82)</f>
        <v>69</v>
      </c>
      <c r="S79" s="315"/>
      <c r="X79" s="362"/>
      <c r="Y79" s="363"/>
      <c r="Z79" s="364"/>
      <c r="AA79" s="340"/>
      <c r="AB79" s="341"/>
      <c r="AC79" s="348"/>
      <c r="AD79" s="340"/>
      <c r="AE79" s="341"/>
      <c r="AF79" s="348"/>
      <c r="AG79" s="340"/>
      <c r="AH79" s="341"/>
      <c r="AI79" s="348"/>
      <c r="AJ79" s="340"/>
      <c r="AK79" s="341"/>
      <c r="AL79" s="348"/>
      <c r="AM79" s="340"/>
      <c r="AN79" s="341"/>
      <c r="AO79" s="342"/>
      <c r="AP79" s="335"/>
      <c r="AQ79" s="321"/>
      <c r="AR79" s="321"/>
      <c r="AS79" s="321"/>
      <c r="AT79" s="322"/>
      <c r="AU79" s="320"/>
      <c r="AV79" s="321"/>
      <c r="AW79" s="322"/>
    </row>
    <row r="80" spans="1:49" ht="12.75" customHeight="1">
      <c r="A80" s="87"/>
      <c r="B80" s="87"/>
      <c r="C80" s="313"/>
      <c r="D80" s="314"/>
      <c r="E80" s="77">
        <v>35</v>
      </c>
      <c r="F80" s="77" t="s">
        <v>32</v>
      </c>
      <c r="G80" s="77">
        <v>6</v>
      </c>
      <c r="H80" s="316"/>
      <c r="I80" s="315"/>
      <c r="J80" s="87"/>
      <c r="K80" s="87"/>
      <c r="L80" s="87"/>
      <c r="M80" s="313"/>
      <c r="N80" s="314"/>
      <c r="O80" s="77">
        <v>16</v>
      </c>
      <c r="P80" s="77" t="s">
        <v>32</v>
      </c>
      <c r="Q80" s="77">
        <v>17</v>
      </c>
      <c r="R80" s="316"/>
      <c r="S80" s="315"/>
      <c r="X80" s="365"/>
      <c r="Y80" s="366"/>
      <c r="Z80" s="367"/>
      <c r="AA80" s="343"/>
      <c r="AB80" s="344"/>
      <c r="AC80" s="349"/>
      <c r="AD80" s="343"/>
      <c r="AE80" s="344"/>
      <c r="AF80" s="349"/>
      <c r="AG80" s="343"/>
      <c r="AH80" s="344"/>
      <c r="AI80" s="349"/>
      <c r="AJ80" s="343"/>
      <c r="AK80" s="344"/>
      <c r="AL80" s="349"/>
      <c r="AM80" s="343"/>
      <c r="AN80" s="344"/>
      <c r="AO80" s="345"/>
      <c r="AP80" s="336"/>
      <c r="AQ80" s="324"/>
      <c r="AR80" s="324"/>
      <c r="AS80" s="324"/>
      <c r="AT80" s="325"/>
      <c r="AU80" s="323"/>
      <c r="AV80" s="324"/>
      <c r="AW80" s="325"/>
    </row>
    <row r="81" spans="1:49" ht="12.75" customHeight="1">
      <c r="A81" s="87"/>
      <c r="B81" s="87"/>
      <c r="C81" s="313"/>
      <c r="D81" s="314"/>
      <c r="E81" s="77">
        <v>19</v>
      </c>
      <c r="F81" s="77" t="s">
        <v>32</v>
      </c>
      <c r="G81" s="77">
        <v>4</v>
      </c>
      <c r="H81" s="316"/>
      <c r="I81" s="315"/>
      <c r="J81" s="87"/>
      <c r="K81" s="87"/>
      <c r="L81" s="87"/>
      <c r="M81" s="313"/>
      <c r="N81" s="314"/>
      <c r="O81" s="77">
        <v>16</v>
      </c>
      <c r="P81" s="77" t="s">
        <v>32</v>
      </c>
      <c r="Q81" s="77">
        <v>24</v>
      </c>
      <c r="R81" s="316"/>
      <c r="S81" s="315"/>
      <c r="X81" s="368" t="s">
        <v>50</v>
      </c>
      <c r="Y81" s="369"/>
      <c r="Z81" s="370"/>
      <c r="AA81" s="386"/>
      <c r="AB81" s="387"/>
      <c r="AC81" s="388"/>
      <c r="AD81" s="350" t="s">
        <v>82</v>
      </c>
      <c r="AE81" s="351"/>
      <c r="AF81" s="352"/>
      <c r="AG81" s="350" t="s">
        <v>79</v>
      </c>
      <c r="AH81" s="351"/>
      <c r="AI81" s="352"/>
      <c r="AJ81" s="350" t="s">
        <v>90</v>
      </c>
      <c r="AK81" s="351"/>
      <c r="AL81" s="352"/>
      <c r="AM81" s="350" t="s">
        <v>99</v>
      </c>
      <c r="AN81" s="351"/>
      <c r="AO81" s="352"/>
      <c r="AP81" s="395" t="s">
        <v>95</v>
      </c>
      <c r="AQ81" s="396"/>
      <c r="AR81" s="396"/>
      <c r="AS81" s="396"/>
      <c r="AT81" s="396"/>
      <c r="AU81" s="377">
        <v>1</v>
      </c>
      <c r="AV81" s="378"/>
      <c r="AW81" s="379"/>
    </row>
    <row r="82" spans="1:49" ht="14.25">
      <c r="A82" s="87"/>
      <c r="B82" s="87"/>
      <c r="C82" s="78"/>
      <c r="D82" s="79"/>
      <c r="E82" s="80"/>
      <c r="F82" s="80"/>
      <c r="G82" s="80">
        <v>0</v>
      </c>
      <c r="H82" s="79"/>
      <c r="I82" s="81"/>
      <c r="J82" s="87"/>
      <c r="K82" s="87"/>
      <c r="L82" s="87"/>
      <c r="M82" s="78"/>
      <c r="N82" s="79"/>
      <c r="O82" s="80"/>
      <c r="P82" s="80"/>
      <c r="Q82" s="80"/>
      <c r="R82" s="79"/>
      <c r="S82" s="81"/>
      <c r="X82" s="371"/>
      <c r="Y82" s="372"/>
      <c r="Z82" s="373"/>
      <c r="AA82" s="389"/>
      <c r="AB82" s="390"/>
      <c r="AC82" s="391"/>
      <c r="AD82" s="353"/>
      <c r="AE82" s="354"/>
      <c r="AF82" s="355"/>
      <c r="AG82" s="353"/>
      <c r="AH82" s="354"/>
      <c r="AI82" s="355"/>
      <c r="AJ82" s="353"/>
      <c r="AK82" s="354"/>
      <c r="AL82" s="355"/>
      <c r="AM82" s="353"/>
      <c r="AN82" s="354"/>
      <c r="AO82" s="355"/>
      <c r="AP82" s="395"/>
      <c r="AQ82" s="396"/>
      <c r="AR82" s="396"/>
      <c r="AS82" s="396"/>
      <c r="AT82" s="396"/>
      <c r="AU82" s="380"/>
      <c r="AV82" s="381"/>
      <c r="AW82" s="382"/>
    </row>
    <row r="83" spans="2:49" ht="14.25" customHeight="1">
      <c r="B83" s="92"/>
      <c r="C83" s="310" t="s">
        <v>50</v>
      </c>
      <c r="D83" s="311"/>
      <c r="E83" s="76">
        <v>16</v>
      </c>
      <c r="F83" s="76" t="s">
        <v>32</v>
      </c>
      <c r="G83" s="76">
        <v>11</v>
      </c>
      <c r="H83" s="311" t="s">
        <v>41</v>
      </c>
      <c r="I83" s="399"/>
      <c r="J83" s="87"/>
      <c r="K83" s="87"/>
      <c r="L83" s="87"/>
      <c r="M83" s="310" t="s">
        <v>52</v>
      </c>
      <c r="N83" s="311"/>
      <c r="O83" s="76">
        <v>4</v>
      </c>
      <c r="P83" s="76" t="s">
        <v>32</v>
      </c>
      <c r="Q83" s="76">
        <v>26</v>
      </c>
      <c r="R83" s="311" t="s">
        <v>50</v>
      </c>
      <c r="S83" s="399"/>
      <c r="X83" s="374"/>
      <c r="Y83" s="375"/>
      <c r="Z83" s="376"/>
      <c r="AA83" s="392"/>
      <c r="AB83" s="393"/>
      <c r="AC83" s="394"/>
      <c r="AD83" s="356"/>
      <c r="AE83" s="357"/>
      <c r="AF83" s="358"/>
      <c r="AG83" s="356"/>
      <c r="AH83" s="357"/>
      <c r="AI83" s="358"/>
      <c r="AJ83" s="356"/>
      <c r="AK83" s="357"/>
      <c r="AL83" s="358"/>
      <c r="AM83" s="356"/>
      <c r="AN83" s="357"/>
      <c r="AO83" s="358"/>
      <c r="AP83" s="395"/>
      <c r="AQ83" s="396"/>
      <c r="AR83" s="396"/>
      <c r="AS83" s="396"/>
      <c r="AT83" s="396"/>
      <c r="AU83" s="383"/>
      <c r="AV83" s="384"/>
      <c r="AW83" s="385"/>
    </row>
    <row r="84" spans="1:49" ht="12.75" customHeight="1">
      <c r="A84" s="92"/>
      <c r="B84" s="92"/>
      <c r="C84" s="313">
        <f>SUM(E83:E87)</f>
        <v>77</v>
      </c>
      <c r="D84" s="314"/>
      <c r="E84" s="77">
        <v>17</v>
      </c>
      <c r="F84" s="77" t="s">
        <v>32</v>
      </c>
      <c r="G84" s="77">
        <v>4</v>
      </c>
      <c r="H84" s="314">
        <f>SUM(G83:G87)</f>
        <v>27</v>
      </c>
      <c r="I84" s="315"/>
      <c r="J84" s="87"/>
      <c r="K84" s="87"/>
      <c r="L84" s="87"/>
      <c r="M84" s="313">
        <f>SUM(O83:O87)</f>
        <v>17</v>
      </c>
      <c r="N84" s="314"/>
      <c r="O84" s="77">
        <v>2</v>
      </c>
      <c r="P84" s="77" t="s">
        <v>32</v>
      </c>
      <c r="Q84" s="77">
        <v>20</v>
      </c>
      <c r="R84" s="314">
        <f>SUM(Q83:Q87)</f>
        <v>84</v>
      </c>
      <c r="S84" s="315"/>
      <c r="X84" s="350" t="s">
        <v>49</v>
      </c>
      <c r="Y84" s="351"/>
      <c r="Z84" s="352"/>
      <c r="AA84" s="350" t="s">
        <v>78</v>
      </c>
      <c r="AB84" s="351"/>
      <c r="AC84" s="352"/>
      <c r="AD84" s="386"/>
      <c r="AE84" s="387"/>
      <c r="AF84" s="388"/>
      <c r="AG84" s="350" t="s">
        <v>93</v>
      </c>
      <c r="AH84" s="351"/>
      <c r="AI84" s="352"/>
      <c r="AJ84" s="350" t="s">
        <v>82</v>
      </c>
      <c r="AK84" s="351"/>
      <c r="AL84" s="352"/>
      <c r="AM84" s="350" t="s">
        <v>77</v>
      </c>
      <c r="AN84" s="351"/>
      <c r="AO84" s="352"/>
      <c r="AP84" s="395" t="s">
        <v>92</v>
      </c>
      <c r="AQ84" s="396"/>
      <c r="AR84" s="396"/>
      <c r="AS84" s="396"/>
      <c r="AT84" s="396"/>
      <c r="AU84" s="377">
        <v>4</v>
      </c>
      <c r="AV84" s="378"/>
      <c r="AW84" s="379"/>
    </row>
    <row r="85" spans="1:49" ht="12.75" customHeight="1">
      <c r="A85" s="87"/>
      <c r="B85" s="87"/>
      <c r="C85" s="313"/>
      <c r="D85" s="314"/>
      <c r="E85" s="77">
        <v>20</v>
      </c>
      <c r="F85" s="77" t="s">
        <v>32</v>
      </c>
      <c r="G85" s="77">
        <v>4</v>
      </c>
      <c r="H85" s="316"/>
      <c r="I85" s="315"/>
      <c r="J85" s="87"/>
      <c r="K85" s="87"/>
      <c r="L85" s="87"/>
      <c r="M85" s="313"/>
      <c r="N85" s="314"/>
      <c r="O85" s="77">
        <v>8</v>
      </c>
      <c r="P85" s="77" t="s">
        <v>32</v>
      </c>
      <c r="Q85" s="77">
        <v>22</v>
      </c>
      <c r="R85" s="316"/>
      <c r="S85" s="315"/>
      <c r="X85" s="353"/>
      <c r="Y85" s="354"/>
      <c r="Z85" s="355"/>
      <c r="AA85" s="353"/>
      <c r="AB85" s="354"/>
      <c r="AC85" s="355"/>
      <c r="AD85" s="389"/>
      <c r="AE85" s="390"/>
      <c r="AF85" s="391"/>
      <c r="AG85" s="353"/>
      <c r="AH85" s="354"/>
      <c r="AI85" s="355"/>
      <c r="AJ85" s="353"/>
      <c r="AK85" s="354"/>
      <c r="AL85" s="355"/>
      <c r="AM85" s="353"/>
      <c r="AN85" s="354"/>
      <c r="AO85" s="355"/>
      <c r="AP85" s="395"/>
      <c r="AQ85" s="396"/>
      <c r="AR85" s="396"/>
      <c r="AS85" s="396"/>
      <c r="AT85" s="396"/>
      <c r="AU85" s="380"/>
      <c r="AV85" s="381"/>
      <c r="AW85" s="382"/>
    </row>
    <row r="86" spans="1:49" ht="12.75" customHeight="1">
      <c r="A86" s="87"/>
      <c r="B86" s="87"/>
      <c r="C86" s="313"/>
      <c r="D86" s="314"/>
      <c r="E86" s="77">
        <v>24</v>
      </c>
      <c r="F86" s="77" t="s">
        <v>32</v>
      </c>
      <c r="G86" s="77">
        <v>8</v>
      </c>
      <c r="H86" s="316"/>
      <c r="I86" s="315"/>
      <c r="J86" s="87"/>
      <c r="K86" s="87"/>
      <c r="L86" s="87"/>
      <c r="M86" s="313"/>
      <c r="N86" s="314"/>
      <c r="O86" s="77">
        <v>3</v>
      </c>
      <c r="P86" s="77" t="s">
        <v>32</v>
      </c>
      <c r="Q86" s="77">
        <v>16</v>
      </c>
      <c r="R86" s="316"/>
      <c r="S86" s="315"/>
      <c r="X86" s="356"/>
      <c r="Y86" s="357"/>
      <c r="Z86" s="358"/>
      <c r="AA86" s="356"/>
      <c r="AB86" s="357"/>
      <c r="AC86" s="358"/>
      <c r="AD86" s="392"/>
      <c r="AE86" s="393"/>
      <c r="AF86" s="394"/>
      <c r="AG86" s="356"/>
      <c r="AH86" s="357"/>
      <c r="AI86" s="358"/>
      <c r="AJ86" s="356"/>
      <c r="AK86" s="357"/>
      <c r="AL86" s="358"/>
      <c r="AM86" s="356"/>
      <c r="AN86" s="357"/>
      <c r="AO86" s="358"/>
      <c r="AP86" s="395"/>
      <c r="AQ86" s="396"/>
      <c r="AR86" s="396"/>
      <c r="AS86" s="396"/>
      <c r="AT86" s="396"/>
      <c r="AU86" s="383"/>
      <c r="AV86" s="384"/>
      <c r="AW86" s="385"/>
    </row>
    <row r="87" spans="1:49" ht="14.25">
      <c r="A87" s="87"/>
      <c r="B87" s="87"/>
      <c r="C87" s="78"/>
      <c r="D87" s="79"/>
      <c r="E87" s="80"/>
      <c r="F87" s="80"/>
      <c r="G87" s="80"/>
      <c r="H87" s="79"/>
      <c r="I87" s="81"/>
      <c r="J87" s="87"/>
      <c r="K87" s="87"/>
      <c r="L87" s="87"/>
      <c r="M87" s="78"/>
      <c r="N87" s="79"/>
      <c r="O87" s="80"/>
      <c r="P87" s="80"/>
      <c r="Q87" s="80"/>
      <c r="R87" s="79"/>
      <c r="S87" s="81"/>
      <c r="X87" s="350" t="s">
        <v>41</v>
      </c>
      <c r="Y87" s="351"/>
      <c r="Z87" s="352"/>
      <c r="AA87" s="350" t="s">
        <v>78</v>
      </c>
      <c r="AB87" s="351"/>
      <c r="AC87" s="352"/>
      <c r="AD87" s="350" t="s">
        <v>90</v>
      </c>
      <c r="AE87" s="351"/>
      <c r="AF87" s="352"/>
      <c r="AG87" s="386"/>
      <c r="AH87" s="387"/>
      <c r="AI87" s="388"/>
      <c r="AJ87" s="350" t="s">
        <v>77</v>
      </c>
      <c r="AK87" s="351"/>
      <c r="AL87" s="352"/>
      <c r="AM87" s="350" t="s">
        <v>80</v>
      </c>
      <c r="AN87" s="351"/>
      <c r="AO87" s="352"/>
      <c r="AP87" s="395" t="s">
        <v>92</v>
      </c>
      <c r="AQ87" s="396"/>
      <c r="AR87" s="396"/>
      <c r="AS87" s="396"/>
      <c r="AT87" s="396"/>
      <c r="AU87" s="377">
        <v>3</v>
      </c>
      <c r="AV87" s="378"/>
      <c r="AW87" s="379"/>
    </row>
    <row r="88" spans="1:49" ht="14.25">
      <c r="A88" s="87"/>
      <c r="B88" s="87"/>
      <c r="C88" s="310" t="s">
        <v>52</v>
      </c>
      <c r="D88" s="311"/>
      <c r="E88" s="76">
        <v>0</v>
      </c>
      <c r="F88" s="76" t="s">
        <v>32</v>
      </c>
      <c r="G88" s="76">
        <v>30</v>
      </c>
      <c r="H88" s="311" t="s">
        <v>49</v>
      </c>
      <c r="I88" s="312"/>
      <c r="J88" s="87"/>
      <c r="K88" s="87"/>
      <c r="L88" s="87"/>
      <c r="M88" s="310" t="s">
        <v>51</v>
      </c>
      <c r="N88" s="311"/>
      <c r="O88" s="76">
        <v>13</v>
      </c>
      <c r="P88" s="76" t="s">
        <v>32</v>
      </c>
      <c r="Q88" s="76">
        <v>10</v>
      </c>
      <c r="R88" s="311" t="s">
        <v>49</v>
      </c>
      <c r="S88" s="312"/>
      <c r="X88" s="353"/>
      <c r="Y88" s="354"/>
      <c r="Z88" s="355"/>
      <c r="AA88" s="353"/>
      <c r="AB88" s="354"/>
      <c r="AC88" s="355"/>
      <c r="AD88" s="353"/>
      <c r="AE88" s="354"/>
      <c r="AF88" s="355"/>
      <c r="AG88" s="389"/>
      <c r="AH88" s="390"/>
      <c r="AI88" s="391"/>
      <c r="AJ88" s="353"/>
      <c r="AK88" s="354"/>
      <c r="AL88" s="355"/>
      <c r="AM88" s="353"/>
      <c r="AN88" s="354"/>
      <c r="AO88" s="355"/>
      <c r="AP88" s="395"/>
      <c r="AQ88" s="396"/>
      <c r="AR88" s="396"/>
      <c r="AS88" s="396"/>
      <c r="AT88" s="396"/>
      <c r="AU88" s="380"/>
      <c r="AV88" s="381"/>
      <c r="AW88" s="382"/>
    </row>
    <row r="89" spans="1:49" ht="13.5" customHeight="1">
      <c r="A89" s="87"/>
      <c r="B89" s="87"/>
      <c r="C89" s="313">
        <f>SUM(E88:E92)</f>
        <v>1</v>
      </c>
      <c r="D89" s="314"/>
      <c r="E89" s="77">
        <v>0</v>
      </c>
      <c r="F89" s="77" t="s">
        <v>32</v>
      </c>
      <c r="G89" s="77">
        <v>20</v>
      </c>
      <c r="H89" s="314">
        <f>SUM(G88:G92)</f>
        <v>114</v>
      </c>
      <c r="I89" s="315"/>
      <c r="J89" s="87"/>
      <c r="K89" s="87"/>
      <c r="L89" s="87"/>
      <c r="M89" s="400">
        <f>SUM(O88:O92)</f>
        <v>36</v>
      </c>
      <c r="N89" s="316"/>
      <c r="O89" s="77">
        <v>11</v>
      </c>
      <c r="P89" s="77" t="s">
        <v>32</v>
      </c>
      <c r="Q89" s="77">
        <v>6</v>
      </c>
      <c r="R89" s="316">
        <f>SUM(Q88:Q91)</f>
        <v>42</v>
      </c>
      <c r="S89" s="315"/>
      <c r="X89" s="356"/>
      <c r="Y89" s="357"/>
      <c r="Z89" s="358"/>
      <c r="AA89" s="356"/>
      <c r="AB89" s="357"/>
      <c r="AC89" s="358"/>
      <c r="AD89" s="356"/>
      <c r="AE89" s="357"/>
      <c r="AF89" s="358"/>
      <c r="AG89" s="392"/>
      <c r="AH89" s="393"/>
      <c r="AI89" s="394"/>
      <c r="AJ89" s="356"/>
      <c r="AK89" s="357"/>
      <c r="AL89" s="358"/>
      <c r="AM89" s="356"/>
      <c r="AN89" s="357"/>
      <c r="AO89" s="358"/>
      <c r="AP89" s="395"/>
      <c r="AQ89" s="396"/>
      <c r="AR89" s="396"/>
      <c r="AS89" s="396"/>
      <c r="AT89" s="396"/>
      <c r="AU89" s="383"/>
      <c r="AV89" s="384"/>
      <c r="AW89" s="385"/>
    </row>
    <row r="90" spans="1:49" ht="13.5" customHeight="1">
      <c r="A90" s="87"/>
      <c r="B90" s="87"/>
      <c r="C90" s="313"/>
      <c r="D90" s="314"/>
      <c r="E90" s="77">
        <v>1</v>
      </c>
      <c r="F90" s="77" t="s">
        <v>32</v>
      </c>
      <c r="G90" s="77">
        <v>36</v>
      </c>
      <c r="H90" s="316"/>
      <c r="I90" s="315"/>
      <c r="J90" s="87"/>
      <c r="K90" s="87"/>
      <c r="L90" s="87"/>
      <c r="M90" s="400"/>
      <c r="N90" s="316"/>
      <c r="O90" s="77">
        <v>6</v>
      </c>
      <c r="P90" s="77" t="s">
        <v>32</v>
      </c>
      <c r="Q90" s="77">
        <v>9</v>
      </c>
      <c r="R90" s="316"/>
      <c r="S90" s="315"/>
      <c r="X90" s="346" t="s">
        <v>52</v>
      </c>
      <c r="Y90" s="346"/>
      <c r="Z90" s="346"/>
      <c r="AA90" s="350" t="s">
        <v>78</v>
      </c>
      <c r="AB90" s="351"/>
      <c r="AC90" s="352"/>
      <c r="AD90" s="346" t="s">
        <v>83</v>
      </c>
      <c r="AE90" s="346"/>
      <c r="AF90" s="346"/>
      <c r="AG90" s="346" t="s">
        <v>98</v>
      </c>
      <c r="AH90" s="346"/>
      <c r="AI90" s="346"/>
      <c r="AJ90" s="408"/>
      <c r="AK90" s="408"/>
      <c r="AL90" s="408"/>
      <c r="AM90" s="346" t="s">
        <v>78</v>
      </c>
      <c r="AN90" s="346"/>
      <c r="AO90" s="415"/>
      <c r="AP90" s="395" t="s">
        <v>94</v>
      </c>
      <c r="AQ90" s="396"/>
      <c r="AR90" s="396"/>
      <c r="AS90" s="396"/>
      <c r="AT90" s="396"/>
      <c r="AU90" s="377">
        <v>5</v>
      </c>
      <c r="AV90" s="378"/>
      <c r="AW90" s="379"/>
    </row>
    <row r="91" spans="1:49" ht="12.75" customHeight="1">
      <c r="A91" s="87"/>
      <c r="B91" s="87"/>
      <c r="C91" s="313"/>
      <c r="D91" s="314"/>
      <c r="E91" s="77">
        <v>0</v>
      </c>
      <c r="F91" s="77" t="s">
        <v>32</v>
      </c>
      <c r="G91" s="77">
        <v>28</v>
      </c>
      <c r="H91" s="316"/>
      <c r="I91" s="315"/>
      <c r="J91" s="87"/>
      <c r="K91" s="87"/>
      <c r="L91" s="87"/>
      <c r="M91" s="400"/>
      <c r="N91" s="316"/>
      <c r="O91" s="77">
        <v>6</v>
      </c>
      <c r="P91" s="77" t="s">
        <v>32</v>
      </c>
      <c r="Q91" s="77">
        <v>17</v>
      </c>
      <c r="R91" s="316"/>
      <c r="S91" s="315"/>
      <c r="X91" s="346"/>
      <c r="Y91" s="346"/>
      <c r="Z91" s="346"/>
      <c r="AA91" s="353"/>
      <c r="AB91" s="354"/>
      <c r="AC91" s="355"/>
      <c r="AD91" s="346"/>
      <c r="AE91" s="346"/>
      <c r="AF91" s="346"/>
      <c r="AG91" s="346"/>
      <c r="AH91" s="346"/>
      <c r="AI91" s="346"/>
      <c r="AJ91" s="408"/>
      <c r="AK91" s="408"/>
      <c r="AL91" s="408"/>
      <c r="AM91" s="346"/>
      <c r="AN91" s="346"/>
      <c r="AO91" s="415"/>
      <c r="AP91" s="395"/>
      <c r="AQ91" s="396"/>
      <c r="AR91" s="396"/>
      <c r="AS91" s="396"/>
      <c r="AT91" s="396"/>
      <c r="AU91" s="380"/>
      <c r="AV91" s="381"/>
      <c r="AW91" s="382"/>
    </row>
    <row r="92" spans="1:49" ht="14.25">
      <c r="A92" s="87"/>
      <c r="B92" s="87"/>
      <c r="C92" s="82"/>
      <c r="D92" s="83"/>
      <c r="E92" s="84"/>
      <c r="F92" s="80"/>
      <c r="G92" s="84"/>
      <c r="H92" s="83"/>
      <c r="I92" s="85"/>
      <c r="J92" s="87"/>
      <c r="K92" s="87"/>
      <c r="L92" s="87"/>
      <c r="M92" s="82"/>
      <c r="N92" s="83"/>
      <c r="O92" s="84"/>
      <c r="P92" s="80"/>
      <c r="Q92" s="84"/>
      <c r="R92" s="83"/>
      <c r="S92" s="85"/>
      <c r="X92" s="346"/>
      <c r="Y92" s="346"/>
      <c r="Z92" s="346"/>
      <c r="AA92" s="356"/>
      <c r="AB92" s="357"/>
      <c r="AC92" s="358"/>
      <c r="AD92" s="346"/>
      <c r="AE92" s="346"/>
      <c r="AF92" s="346"/>
      <c r="AG92" s="346"/>
      <c r="AH92" s="346"/>
      <c r="AI92" s="346"/>
      <c r="AJ92" s="408"/>
      <c r="AK92" s="408"/>
      <c r="AL92" s="408"/>
      <c r="AM92" s="346"/>
      <c r="AN92" s="346"/>
      <c r="AO92" s="415"/>
      <c r="AP92" s="395"/>
      <c r="AQ92" s="396"/>
      <c r="AR92" s="396"/>
      <c r="AS92" s="396"/>
      <c r="AT92" s="396"/>
      <c r="AU92" s="383"/>
      <c r="AV92" s="384"/>
      <c r="AW92" s="385"/>
    </row>
    <row r="93" spans="1:49" ht="14.25">
      <c r="A93" s="87"/>
      <c r="B93" s="87"/>
      <c r="C93" s="310" t="s">
        <v>41</v>
      </c>
      <c r="D93" s="311"/>
      <c r="E93" s="76">
        <v>6</v>
      </c>
      <c r="F93" s="76" t="s">
        <v>32</v>
      </c>
      <c r="G93" s="76">
        <v>17</v>
      </c>
      <c r="H93" s="311" t="s">
        <v>51</v>
      </c>
      <c r="I93" s="399"/>
      <c r="J93" s="88"/>
      <c r="K93" s="88"/>
      <c r="L93" s="88"/>
      <c r="M93" s="310" t="s">
        <v>41</v>
      </c>
      <c r="N93" s="311"/>
      <c r="O93" s="76">
        <v>26</v>
      </c>
      <c r="P93" s="76" t="s">
        <v>32</v>
      </c>
      <c r="Q93" s="76">
        <v>4</v>
      </c>
      <c r="R93" s="311" t="s">
        <v>52</v>
      </c>
      <c r="S93" s="399"/>
      <c r="X93" s="326" t="s">
        <v>51</v>
      </c>
      <c r="Y93" s="326"/>
      <c r="Z93" s="326"/>
      <c r="AA93" s="346" t="s">
        <v>93</v>
      </c>
      <c r="AB93" s="346"/>
      <c r="AC93" s="346"/>
      <c r="AD93" s="346" t="s">
        <v>97</v>
      </c>
      <c r="AE93" s="346"/>
      <c r="AF93" s="346"/>
      <c r="AG93" s="346" t="s">
        <v>82</v>
      </c>
      <c r="AH93" s="346"/>
      <c r="AI93" s="346"/>
      <c r="AJ93" s="346" t="s">
        <v>77</v>
      </c>
      <c r="AK93" s="346"/>
      <c r="AL93" s="346"/>
      <c r="AM93" s="408"/>
      <c r="AN93" s="408"/>
      <c r="AO93" s="414"/>
      <c r="AP93" s="395" t="s">
        <v>92</v>
      </c>
      <c r="AQ93" s="396"/>
      <c r="AR93" s="396"/>
      <c r="AS93" s="396"/>
      <c r="AT93" s="396"/>
      <c r="AU93" s="377">
        <v>2</v>
      </c>
      <c r="AV93" s="378"/>
      <c r="AW93" s="379"/>
    </row>
    <row r="94" spans="1:49" ht="12.75" customHeight="1">
      <c r="A94" s="87"/>
      <c r="B94" s="87"/>
      <c r="C94" s="400">
        <f>SUM(E93:E97)</f>
        <v>36</v>
      </c>
      <c r="D94" s="316"/>
      <c r="E94" s="77">
        <v>7</v>
      </c>
      <c r="F94" s="77" t="s">
        <v>32</v>
      </c>
      <c r="G94" s="77">
        <v>12</v>
      </c>
      <c r="H94" s="316">
        <f>SUM(G93:G96)</f>
        <v>54</v>
      </c>
      <c r="I94" s="315"/>
      <c r="J94" s="88"/>
      <c r="K94" s="88"/>
      <c r="L94" s="88"/>
      <c r="M94" s="400">
        <f>SUM(O93:O97)</f>
        <v>110</v>
      </c>
      <c r="N94" s="316"/>
      <c r="O94" s="77">
        <v>22</v>
      </c>
      <c r="P94" s="77" t="s">
        <v>32</v>
      </c>
      <c r="Q94" s="77">
        <v>6</v>
      </c>
      <c r="R94" s="316">
        <f>SUM(Q93:Q96)</f>
        <v>20</v>
      </c>
      <c r="S94" s="315"/>
      <c r="X94" s="326"/>
      <c r="Y94" s="326"/>
      <c r="Z94" s="326"/>
      <c r="AA94" s="346"/>
      <c r="AB94" s="346"/>
      <c r="AC94" s="346"/>
      <c r="AD94" s="346"/>
      <c r="AE94" s="346"/>
      <c r="AF94" s="346"/>
      <c r="AG94" s="346"/>
      <c r="AH94" s="346"/>
      <c r="AI94" s="346"/>
      <c r="AJ94" s="346"/>
      <c r="AK94" s="346"/>
      <c r="AL94" s="346"/>
      <c r="AM94" s="408"/>
      <c r="AN94" s="408"/>
      <c r="AO94" s="414"/>
      <c r="AP94" s="395"/>
      <c r="AQ94" s="396"/>
      <c r="AR94" s="396"/>
      <c r="AS94" s="396"/>
      <c r="AT94" s="396"/>
      <c r="AU94" s="380"/>
      <c r="AV94" s="381"/>
      <c r="AW94" s="382"/>
    </row>
    <row r="95" spans="1:49" ht="12.75" customHeight="1">
      <c r="A95" s="87"/>
      <c r="B95" s="87"/>
      <c r="C95" s="400"/>
      <c r="D95" s="316"/>
      <c r="E95" s="77">
        <v>10</v>
      </c>
      <c r="F95" s="77" t="s">
        <v>32</v>
      </c>
      <c r="G95" s="77">
        <v>11</v>
      </c>
      <c r="H95" s="316"/>
      <c r="I95" s="315"/>
      <c r="J95" s="88"/>
      <c r="K95" s="88"/>
      <c r="L95" s="88"/>
      <c r="M95" s="400"/>
      <c r="N95" s="316"/>
      <c r="O95" s="77">
        <v>24</v>
      </c>
      <c r="P95" s="77" t="s">
        <v>32</v>
      </c>
      <c r="Q95" s="77">
        <v>2</v>
      </c>
      <c r="R95" s="316"/>
      <c r="S95" s="315"/>
      <c r="X95" s="326"/>
      <c r="Y95" s="326"/>
      <c r="Z95" s="326"/>
      <c r="AA95" s="346"/>
      <c r="AB95" s="346"/>
      <c r="AC95" s="346"/>
      <c r="AD95" s="346"/>
      <c r="AE95" s="346"/>
      <c r="AF95" s="346"/>
      <c r="AG95" s="346"/>
      <c r="AH95" s="346"/>
      <c r="AI95" s="346"/>
      <c r="AJ95" s="346"/>
      <c r="AK95" s="346"/>
      <c r="AL95" s="346"/>
      <c r="AM95" s="408"/>
      <c r="AN95" s="408"/>
      <c r="AO95" s="414"/>
      <c r="AP95" s="395"/>
      <c r="AQ95" s="396"/>
      <c r="AR95" s="396"/>
      <c r="AS95" s="396"/>
      <c r="AT95" s="396"/>
      <c r="AU95" s="383"/>
      <c r="AV95" s="384"/>
      <c r="AW95" s="385"/>
    </row>
    <row r="96" spans="1:19" ht="12.75" customHeight="1">
      <c r="A96" s="87"/>
      <c r="B96" s="87"/>
      <c r="C96" s="400"/>
      <c r="D96" s="316"/>
      <c r="E96" s="77">
        <v>13</v>
      </c>
      <c r="F96" s="77" t="s">
        <v>32</v>
      </c>
      <c r="G96" s="77">
        <v>14</v>
      </c>
      <c r="H96" s="316"/>
      <c r="I96" s="315"/>
      <c r="J96" s="88"/>
      <c r="K96" s="88"/>
      <c r="L96" s="88"/>
      <c r="M96" s="400"/>
      <c r="N96" s="316"/>
      <c r="O96" s="77">
        <v>38</v>
      </c>
      <c r="P96" s="77" t="s">
        <v>32</v>
      </c>
      <c r="Q96" s="77">
        <v>8</v>
      </c>
      <c r="R96" s="316"/>
      <c r="S96" s="315"/>
    </row>
    <row r="97" spans="1:24" ht="14.25">
      <c r="A97" s="87"/>
      <c r="B97" s="87"/>
      <c r="C97" s="78"/>
      <c r="D97" s="79"/>
      <c r="E97" s="80"/>
      <c r="F97" s="80"/>
      <c r="G97" s="80"/>
      <c r="H97" s="79"/>
      <c r="I97" s="81"/>
      <c r="J97" s="88"/>
      <c r="K97" s="88"/>
      <c r="L97" s="88"/>
      <c r="M97" s="78"/>
      <c r="N97" s="79"/>
      <c r="O97" s="80"/>
      <c r="P97" s="80"/>
      <c r="Q97" s="80"/>
      <c r="R97" s="79"/>
      <c r="S97" s="81"/>
      <c r="X97" s="87" t="s">
        <v>56</v>
      </c>
    </row>
    <row r="98" spans="1:49" ht="14.25">
      <c r="A98" s="87"/>
      <c r="B98" s="87"/>
      <c r="C98" s="310" t="s">
        <v>49</v>
      </c>
      <c r="D98" s="311"/>
      <c r="E98" s="76">
        <v>17</v>
      </c>
      <c r="F98" s="76" t="s">
        <v>32</v>
      </c>
      <c r="G98" s="76">
        <v>22</v>
      </c>
      <c r="H98" s="311" t="s">
        <v>50</v>
      </c>
      <c r="I98" s="312"/>
      <c r="J98" s="88"/>
      <c r="K98" s="88"/>
      <c r="L98" s="88"/>
      <c r="M98" s="310" t="s">
        <v>50</v>
      </c>
      <c r="N98" s="311"/>
      <c r="O98" s="76">
        <v>23</v>
      </c>
      <c r="P98" s="76" t="s">
        <v>32</v>
      </c>
      <c r="Q98" s="76">
        <v>12</v>
      </c>
      <c r="R98" s="311" t="s">
        <v>51</v>
      </c>
      <c r="S98" s="312"/>
      <c r="X98" s="407" t="s">
        <v>100</v>
      </c>
      <c r="Y98" s="407"/>
      <c r="Z98" s="407"/>
      <c r="AA98" s="407"/>
      <c r="AB98" s="407"/>
      <c r="AC98" s="407"/>
      <c r="AD98" s="407"/>
      <c r="AE98" s="407"/>
      <c r="AF98" s="407"/>
      <c r="AG98" s="407"/>
      <c r="AH98" s="407"/>
      <c r="AI98" s="407"/>
      <c r="AJ98" s="407"/>
      <c r="AK98" s="407"/>
      <c r="AL98" s="407"/>
      <c r="AM98" s="407"/>
      <c r="AN98" s="407"/>
      <c r="AO98" s="407"/>
      <c r="AP98" s="407"/>
      <c r="AQ98" s="407"/>
      <c r="AR98" s="407"/>
      <c r="AS98" s="407"/>
      <c r="AT98" s="407"/>
      <c r="AU98" s="407"/>
      <c r="AV98" s="407"/>
      <c r="AW98" s="407"/>
    </row>
    <row r="99" spans="1:19" ht="12.75" customHeight="1">
      <c r="A99" s="87"/>
      <c r="B99" s="87"/>
      <c r="C99" s="400">
        <f>SUM(E98:E102)</f>
        <v>53</v>
      </c>
      <c r="D99" s="316"/>
      <c r="E99" s="77">
        <v>10</v>
      </c>
      <c r="F99" s="77" t="s">
        <v>32</v>
      </c>
      <c r="G99" s="77">
        <v>22</v>
      </c>
      <c r="H99" s="316">
        <f>SUM(G98:G101)</f>
        <v>85</v>
      </c>
      <c r="I99" s="315"/>
      <c r="J99" s="88"/>
      <c r="K99" s="88"/>
      <c r="L99" s="88"/>
      <c r="M99" s="400">
        <f>SUM(O98:O102)</f>
        <v>87</v>
      </c>
      <c r="N99" s="316"/>
      <c r="O99" s="77">
        <v>22</v>
      </c>
      <c r="P99" s="77" t="s">
        <v>32</v>
      </c>
      <c r="Q99" s="77">
        <v>12</v>
      </c>
      <c r="R99" s="316">
        <f>SUM(Q98:Q101)</f>
        <v>47</v>
      </c>
      <c r="S99" s="315"/>
    </row>
    <row r="100" spans="1:19" ht="12.75" customHeight="1">
      <c r="A100" s="87"/>
      <c r="B100" s="87"/>
      <c r="C100" s="400"/>
      <c r="D100" s="316"/>
      <c r="E100" s="77">
        <v>12</v>
      </c>
      <c r="F100" s="77" t="s">
        <v>32</v>
      </c>
      <c r="G100" s="77">
        <v>23</v>
      </c>
      <c r="H100" s="316"/>
      <c r="I100" s="315"/>
      <c r="J100" s="88"/>
      <c r="K100" s="88"/>
      <c r="L100" s="88"/>
      <c r="M100" s="400"/>
      <c r="N100" s="316"/>
      <c r="O100" s="77">
        <v>25</v>
      </c>
      <c r="P100" s="77" t="s">
        <v>32</v>
      </c>
      <c r="Q100" s="77">
        <v>11</v>
      </c>
      <c r="R100" s="316"/>
      <c r="S100" s="315"/>
    </row>
    <row r="101" spans="1:19" ht="12.75" customHeight="1">
      <c r="A101" s="87"/>
      <c r="B101" s="87"/>
      <c r="C101" s="400"/>
      <c r="D101" s="316"/>
      <c r="E101" s="77">
        <v>14</v>
      </c>
      <c r="F101" s="77" t="s">
        <v>32</v>
      </c>
      <c r="G101" s="77">
        <v>18</v>
      </c>
      <c r="H101" s="316"/>
      <c r="I101" s="315"/>
      <c r="J101" s="88"/>
      <c r="K101" s="88"/>
      <c r="L101" s="88"/>
      <c r="M101" s="400"/>
      <c r="N101" s="316"/>
      <c r="O101" s="77">
        <v>17</v>
      </c>
      <c r="P101" s="77" t="s">
        <v>32</v>
      </c>
      <c r="Q101" s="77">
        <v>12</v>
      </c>
      <c r="R101" s="316"/>
      <c r="S101" s="315"/>
    </row>
    <row r="102" spans="1:19" ht="14.25">
      <c r="A102" s="87"/>
      <c r="B102" s="87"/>
      <c r="C102" s="82"/>
      <c r="D102" s="83"/>
      <c r="E102" s="84"/>
      <c r="F102" s="80"/>
      <c r="G102" s="84"/>
      <c r="H102" s="83"/>
      <c r="I102" s="85"/>
      <c r="J102" s="88"/>
      <c r="K102" s="88"/>
      <c r="L102" s="88"/>
      <c r="M102" s="82"/>
      <c r="N102" s="83"/>
      <c r="O102" s="84"/>
      <c r="P102" s="80"/>
      <c r="Q102" s="84"/>
      <c r="R102" s="83"/>
      <c r="S102" s="85"/>
    </row>
    <row r="103" spans="1:46" ht="12" customHeight="1">
      <c r="A103" s="87"/>
      <c r="B103" s="87"/>
      <c r="C103" s="87"/>
      <c r="D103" s="87"/>
      <c r="E103" s="87"/>
      <c r="F103" s="87"/>
      <c r="G103" s="87"/>
      <c r="H103" s="87"/>
      <c r="I103" s="87"/>
      <c r="J103" s="88"/>
      <c r="K103" s="88"/>
      <c r="L103" s="88"/>
      <c r="M103" s="87"/>
      <c r="N103" s="87"/>
      <c r="O103" s="87"/>
      <c r="P103" s="87"/>
      <c r="Q103" s="87"/>
      <c r="R103" s="87"/>
      <c r="S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</row>
    <row r="104" spans="1:46" ht="12.75" customHeight="1">
      <c r="A104" s="87"/>
      <c r="B104" s="87"/>
      <c r="C104" s="87"/>
      <c r="D104" s="87"/>
      <c r="E104" s="87"/>
      <c r="F104" s="87"/>
      <c r="G104" s="87"/>
      <c r="H104" s="87"/>
      <c r="I104" s="87"/>
      <c r="J104" s="88"/>
      <c r="K104" s="88"/>
      <c r="L104" s="88"/>
      <c r="M104" s="87"/>
      <c r="N104" s="87"/>
      <c r="O104" s="87"/>
      <c r="P104" s="87"/>
      <c r="Q104" s="87"/>
      <c r="R104" s="87"/>
      <c r="S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</row>
    <row r="105" spans="1:46" ht="12.75" customHeight="1">
      <c r="A105" s="397" t="s">
        <v>55</v>
      </c>
      <c r="B105" s="398"/>
      <c r="C105" s="398"/>
      <c r="D105" s="398"/>
      <c r="E105" s="398"/>
      <c r="F105" s="398"/>
      <c r="G105" s="398"/>
      <c r="H105" s="398"/>
      <c r="I105" s="398"/>
      <c r="J105" s="88"/>
      <c r="K105" s="88"/>
      <c r="L105" s="88"/>
      <c r="M105" s="87"/>
      <c r="N105" s="87"/>
      <c r="O105" s="87"/>
      <c r="P105" s="87"/>
      <c r="Q105" s="87"/>
      <c r="R105" s="87"/>
      <c r="S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</row>
    <row r="106" spans="1:49" ht="12.75" customHeight="1">
      <c r="A106" s="398"/>
      <c r="B106" s="398"/>
      <c r="C106" s="398"/>
      <c r="D106" s="398"/>
      <c r="E106" s="398"/>
      <c r="F106" s="398"/>
      <c r="G106" s="398"/>
      <c r="H106" s="398"/>
      <c r="I106" s="398"/>
      <c r="J106" s="88"/>
      <c r="K106" s="88"/>
      <c r="L106" s="88"/>
      <c r="M106" s="87"/>
      <c r="N106" s="87"/>
      <c r="O106" s="87"/>
      <c r="P106" s="87"/>
      <c r="Q106" s="87"/>
      <c r="R106" s="87"/>
      <c r="S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</row>
    <row r="107" spans="1:49" ht="12.75" customHeight="1">
      <c r="A107" s="87"/>
      <c r="B107" s="87"/>
      <c r="C107" s="87"/>
      <c r="D107" s="87"/>
      <c r="E107" s="87"/>
      <c r="F107" s="87"/>
      <c r="G107" s="87"/>
      <c r="H107" s="87"/>
      <c r="I107" s="87"/>
      <c r="J107" s="88"/>
      <c r="K107" s="88"/>
      <c r="L107" s="88"/>
      <c r="M107" s="87"/>
      <c r="N107" s="87"/>
      <c r="O107" s="87"/>
      <c r="P107" s="87"/>
      <c r="Q107" s="87"/>
      <c r="R107" s="87"/>
      <c r="S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</row>
    <row r="108" spans="1:49" ht="12.75" customHeight="1">
      <c r="A108" s="87"/>
      <c r="B108" s="87"/>
      <c r="C108" s="401" t="s">
        <v>71</v>
      </c>
      <c r="D108" s="405"/>
      <c r="E108" s="405"/>
      <c r="F108" s="405"/>
      <c r="G108" s="405"/>
      <c r="H108" s="405"/>
      <c r="I108" s="405"/>
      <c r="J108" s="88"/>
      <c r="K108" s="88"/>
      <c r="L108" s="88"/>
      <c r="M108" s="401" t="s">
        <v>72</v>
      </c>
      <c r="N108" s="401"/>
      <c r="O108" s="401"/>
      <c r="P108" s="401"/>
      <c r="Q108" s="401"/>
      <c r="R108" s="401"/>
      <c r="S108" s="401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</row>
    <row r="109" spans="1:49" ht="12.75" customHeight="1">
      <c r="A109" s="87"/>
      <c r="B109" s="87"/>
      <c r="C109" s="406"/>
      <c r="D109" s="406"/>
      <c r="E109" s="406"/>
      <c r="F109" s="406"/>
      <c r="G109" s="406"/>
      <c r="H109" s="406"/>
      <c r="I109" s="406"/>
      <c r="J109" s="88"/>
      <c r="K109" s="88"/>
      <c r="L109" s="88"/>
      <c r="M109" s="402"/>
      <c r="N109" s="402"/>
      <c r="O109" s="402"/>
      <c r="P109" s="402"/>
      <c r="Q109" s="402"/>
      <c r="R109" s="402"/>
      <c r="S109" s="402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</row>
    <row r="110" spans="1:49" ht="12.75" customHeight="1">
      <c r="A110" s="87"/>
      <c r="B110" s="87"/>
      <c r="C110" s="310" t="s">
        <v>58</v>
      </c>
      <c r="D110" s="403"/>
      <c r="E110" s="76">
        <v>12</v>
      </c>
      <c r="F110" s="76" t="s">
        <v>32</v>
      </c>
      <c r="G110" s="76">
        <v>23</v>
      </c>
      <c r="H110" s="311" t="s">
        <v>53</v>
      </c>
      <c r="I110" s="404"/>
      <c r="J110" s="88"/>
      <c r="K110" s="88"/>
      <c r="L110" s="88"/>
      <c r="M110" s="310" t="s">
        <v>42</v>
      </c>
      <c r="N110" s="403"/>
      <c r="O110" s="76">
        <v>20</v>
      </c>
      <c r="P110" s="76" t="s">
        <v>32</v>
      </c>
      <c r="Q110" s="76">
        <v>0</v>
      </c>
      <c r="R110" s="311" t="s">
        <v>43</v>
      </c>
      <c r="S110" s="404"/>
      <c r="X110" s="359"/>
      <c r="Y110" s="360"/>
      <c r="Z110" s="361"/>
      <c r="AA110" s="337" t="s">
        <v>44</v>
      </c>
      <c r="AB110" s="338"/>
      <c r="AC110" s="347"/>
      <c r="AD110" s="337" t="s">
        <v>42</v>
      </c>
      <c r="AE110" s="338"/>
      <c r="AF110" s="347"/>
      <c r="AG110" s="337" t="s">
        <v>43</v>
      </c>
      <c r="AH110" s="338"/>
      <c r="AI110" s="347"/>
      <c r="AJ110" s="337" t="s">
        <v>53</v>
      </c>
      <c r="AK110" s="338"/>
      <c r="AL110" s="347"/>
      <c r="AM110" s="337" t="s">
        <v>58</v>
      </c>
      <c r="AN110" s="338"/>
      <c r="AO110" s="339"/>
      <c r="AP110" s="334" t="s">
        <v>45</v>
      </c>
      <c r="AQ110" s="318"/>
      <c r="AR110" s="318"/>
      <c r="AS110" s="318"/>
      <c r="AT110" s="319"/>
      <c r="AU110" s="317" t="s">
        <v>40</v>
      </c>
      <c r="AV110" s="318"/>
      <c r="AW110" s="319"/>
    </row>
    <row r="111" spans="1:49" ht="12.75" customHeight="1">
      <c r="A111" s="87"/>
      <c r="B111" s="87"/>
      <c r="C111" s="313">
        <f>SUM(E110:E114)</f>
        <v>40</v>
      </c>
      <c r="D111" s="314"/>
      <c r="E111" s="77">
        <v>4</v>
      </c>
      <c r="F111" s="77" t="s">
        <v>32</v>
      </c>
      <c r="G111" s="77">
        <v>6</v>
      </c>
      <c r="H111" s="314">
        <f>SUM(G110:G114)</f>
        <v>54</v>
      </c>
      <c r="I111" s="315"/>
      <c r="J111" s="88"/>
      <c r="K111" s="88"/>
      <c r="L111" s="88"/>
      <c r="M111" s="313">
        <f>SUM(O110:O114)</f>
        <v>64</v>
      </c>
      <c r="N111" s="314"/>
      <c r="O111" s="77">
        <v>19</v>
      </c>
      <c r="P111" s="77" t="s">
        <v>32</v>
      </c>
      <c r="Q111" s="77">
        <v>9</v>
      </c>
      <c r="R111" s="314">
        <f>SUM(Q110:Q114)</f>
        <v>28</v>
      </c>
      <c r="S111" s="315"/>
      <c r="X111" s="362"/>
      <c r="Y111" s="363"/>
      <c r="Z111" s="364"/>
      <c r="AA111" s="340"/>
      <c r="AB111" s="341"/>
      <c r="AC111" s="348"/>
      <c r="AD111" s="340"/>
      <c r="AE111" s="341"/>
      <c r="AF111" s="348"/>
      <c r="AG111" s="340"/>
      <c r="AH111" s="341"/>
      <c r="AI111" s="348"/>
      <c r="AJ111" s="340"/>
      <c r="AK111" s="341"/>
      <c r="AL111" s="348"/>
      <c r="AM111" s="340"/>
      <c r="AN111" s="341"/>
      <c r="AO111" s="342"/>
      <c r="AP111" s="335"/>
      <c r="AQ111" s="321"/>
      <c r="AR111" s="321"/>
      <c r="AS111" s="321"/>
      <c r="AT111" s="322"/>
      <c r="AU111" s="320"/>
      <c r="AV111" s="321"/>
      <c r="AW111" s="322"/>
    </row>
    <row r="112" spans="1:49" ht="12.75" customHeight="1">
      <c r="A112" s="87"/>
      <c r="B112" s="87"/>
      <c r="C112" s="313"/>
      <c r="D112" s="314"/>
      <c r="E112" s="77">
        <v>16</v>
      </c>
      <c r="F112" s="77" t="s">
        <v>32</v>
      </c>
      <c r="G112" s="77">
        <v>9</v>
      </c>
      <c r="H112" s="316"/>
      <c r="I112" s="315"/>
      <c r="J112" s="87"/>
      <c r="K112" s="87"/>
      <c r="L112" s="87"/>
      <c r="M112" s="313"/>
      <c r="N112" s="314"/>
      <c r="O112" s="77">
        <v>6</v>
      </c>
      <c r="P112" s="77" t="s">
        <v>32</v>
      </c>
      <c r="Q112" s="77">
        <v>8</v>
      </c>
      <c r="R112" s="316"/>
      <c r="S112" s="315"/>
      <c r="X112" s="365"/>
      <c r="Y112" s="366"/>
      <c r="Z112" s="367"/>
      <c r="AA112" s="343"/>
      <c r="AB112" s="344"/>
      <c r="AC112" s="349"/>
      <c r="AD112" s="343"/>
      <c r="AE112" s="344"/>
      <c r="AF112" s="349"/>
      <c r="AG112" s="343"/>
      <c r="AH112" s="344"/>
      <c r="AI112" s="349"/>
      <c r="AJ112" s="343"/>
      <c r="AK112" s="344"/>
      <c r="AL112" s="349"/>
      <c r="AM112" s="343"/>
      <c r="AN112" s="344"/>
      <c r="AO112" s="345"/>
      <c r="AP112" s="336"/>
      <c r="AQ112" s="324"/>
      <c r="AR112" s="324"/>
      <c r="AS112" s="324"/>
      <c r="AT112" s="325"/>
      <c r="AU112" s="323"/>
      <c r="AV112" s="324"/>
      <c r="AW112" s="325"/>
    </row>
    <row r="113" spans="1:49" ht="12.75" customHeight="1">
      <c r="A113" s="87"/>
      <c r="B113" s="87"/>
      <c r="C113" s="313"/>
      <c r="D113" s="314"/>
      <c r="E113" s="77">
        <v>8</v>
      </c>
      <c r="F113" s="77" t="s">
        <v>32</v>
      </c>
      <c r="G113" s="77">
        <v>16</v>
      </c>
      <c r="H113" s="316"/>
      <c r="I113" s="315"/>
      <c r="J113" s="87"/>
      <c r="K113" s="87"/>
      <c r="L113" s="87"/>
      <c r="M113" s="313"/>
      <c r="N113" s="314"/>
      <c r="O113" s="77">
        <v>19</v>
      </c>
      <c r="P113" s="77" t="s">
        <v>32</v>
      </c>
      <c r="Q113" s="77">
        <v>11</v>
      </c>
      <c r="R113" s="316"/>
      <c r="S113" s="315"/>
      <c r="X113" s="368" t="s">
        <v>44</v>
      </c>
      <c r="Y113" s="369"/>
      <c r="Z113" s="370"/>
      <c r="AA113" s="359"/>
      <c r="AB113" s="360"/>
      <c r="AC113" s="361"/>
      <c r="AD113" s="337" t="s">
        <v>85</v>
      </c>
      <c r="AE113" s="338"/>
      <c r="AF113" s="347"/>
      <c r="AG113" s="337" t="s">
        <v>85</v>
      </c>
      <c r="AH113" s="338"/>
      <c r="AI113" s="347"/>
      <c r="AJ113" s="337" t="s">
        <v>78</v>
      </c>
      <c r="AK113" s="338"/>
      <c r="AL113" s="347"/>
      <c r="AM113" s="337" t="s">
        <v>90</v>
      </c>
      <c r="AN113" s="338"/>
      <c r="AO113" s="347"/>
      <c r="AP113" s="331" t="s">
        <v>91</v>
      </c>
      <c r="AQ113" s="332"/>
      <c r="AR113" s="332"/>
      <c r="AS113" s="332"/>
      <c r="AT113" s="332"/>
      <c r="AU113" s="317">
        <v>2</v>
      </c>
      <c r="AV113" s="318"/>
      <c r="AW113" s="319"/>
    </row>
    <row r="114" spans="1:49" ht="14.25">
      <c r="A114" s="87"/>
      <c r="B114" s="87"/>
      <c r="C114" s="78"/>
      <c r="D114" s="79"/>
      <c r="E114" s="80"/>
      <c r="F114" s="80"/>
      <c r="G114" s="80"/>
      <c r="H114" s="79"/>
      <c r="I114" s="81"/>
      <c r="J114" s="87"/>
      <c r="K114" s="87"/>
      <c r="L114" s="87"/>
      <c r="M114" s="78"/>
      <c r="N114" s="79"/>
      <c r="O114" s="80"/>
      <c r="P114" s="80"/>
      <c r="Q114" s="80"/>
      <c r="R114" s="79"/>
      <c r="S114" s="81"/>
      <c r="X114" s="371"/>
      <c r="Y114" s="372"/>
      <c r="Z114" s="373"/>
      <c r="AA114" s="362"/>
      <c r="AB114" s="363"/>
      <c r="AC114" s="364"/>
      <c r="AD114" s="340"/>
      <c r="AE114" s="341"/>
      <c r="AF114" s="348"/>
      <c r="AG114" s="340"/>
      <c r="AH114" s="341"/>
      <c r="AI114" s="348"/>
      <c r="AJ114" s="340"/>
      <c r="AK114" s="341"/>
      <c r="AL114" s="348"/>
      <c r="AM114" s="340"/>
      <c r="AN114" s="341"/>
      <c r="AO114" s="348"/>
      <c r="AP114" s="331"/>
      <c r="AQ114" s="332"/>
      <c r="AR114" s="332"/>
      <c r="AS114" s="332"/>
      <c r="AT114" s="332"/>
      <c r="AU114" s="320"/>
      <c r="AV114" s="321"/>
      <c r="AW114" s="322"/>
    </row>
    <row r="115" spans="2:49" ht="14.25" customHeight="1">
      <c r="B115" s="92"/>
      <c r="C115" s="310" t="s">
        <v>44</v>
      </c>
      <c r="D115" s="311"/>
      <c r="E115" s="76">
        <v>26</v>
      </c>
      <c r="F115" s="76" t="s">
        <v>32</v>
      </c>
      <c r="G115" s="76">
        <v>9</v>
      </c>
      <c r="H115" s="311" t="s">
        <v>43</v>
      </c>
      <c r="I115" s="399"/>
      <c r="J115" s="87"/>
      <c r="K115" s="87"/>
      <c r="L115" s="87"/>
      <c r="M115" s="310" t="s">
        <v>53</v>
      </c>
      <c r="N115" s="311"/>
      <c r="O115" s="76">
        <v>6</v>
      </c>
      <c r="P115" s="76" t="s">
        <v>32</v>
      </c>
      <c r="Q115" s="76">
        <v>2</v>
      </c>
      <c r="R115" s="311" t="s">
        <v>44</v>
      </c>
      <c r="S115" s="399"/>
      <c r="X115" s="374"/>
      <c r="Y115" s="375"/>
      <c r="Z115" s="376"/>
      <c r="AA115" s="365"/>
      <c r="AB115" s="366"/>
      <c r="AC115" s="367"/>
      <c r="AD115" s="343"/>
      <c r="AE115" s="344"/>
      <c r="AF115" s="349"/>
      <c r="AG115" s="343"/>
      <c r="AH115" s="344"/>
      <c r="AI115" s="349"/>
      <c r="AJ115" s="343"/>
      <c r="AK115" s="344"/>
      <c r="AL115" s="349"/>
      <c r="AM115" s="343"/>
      <c r="AN115" s="344"/>
      <c r="AO115" s="349"/>
      <c r="AP115" s="331"/>
      <c r="AQ115" s="332"/>
      <c r="AR115" s="332"/>
      <c r="AS115" s="332"/>
      <c r="AT115" s="332"/>
      <c r="AU115" s="323"/>
      <c r="AV115" s="324"/>
      <c r="AW115" s="325"/>
    </row>
    <row r="116" spans="1:49" ht="12.75" customHeight="1">
      <c r="A116" s="92"/>
      <c r="B116" s="92"/>
      <c r="C116" s="313">
        <f>SUM(E115:E119)</f>
        <v>79</v>
      </c>
      <c r="D116" s="314"/>
      <c r="E116" s="77">
        <v>14</v>
      </c>
      <c r="F116" s="77" t="s">
        <v>32</v>
      </c>
      <c r="G116" s="77">
        <v>8</v>
      </c>
      <c r="H116" s="314">
        <f>SUM(G115:G119)</f>
        <v>28</v>
      </c>
      <c r="I116" s="315"/>
      <c r="J116" s="87"/>
      <c r="K116" s="87"/>
      <c r="L116" s="87"/>
      <c r="M116" s="313">
        <f>SUM(O115:O119)</f>
        <v>44</v>
      </c>
      <c r="N116" s="314"/>
      <c r="O116" s="77">
        <v>11</v>
      </c>
      <c r="P116" s="77" t="s">
        <v>32</v>
      </c>
      <c r="Q116" s="77">
        <v>10</v>
      </c>
      <c r="R116" s="314">
        <f>SUM(Q115:Q119)</f>
        <v>22</v>
      </c>
      <c r="S116" s="315"/>
      <c r="X116" s="350" t="s">
        <v>42</v>
      </c>
      <c r="Y116" s="351"/>
      <c r="Z116" s="352"/>
      <c r="AA116" s="337" t="s">
        <v>78</v>
      </c>
      <c r="AB116" s="338"/>
      <c r="AC116" s="347"/>
      <c r="AD116" s="359"/>
      <c r="AE116" s="360"/>
      <c r="AF116" s="361"/>
      <c r="AG116" s="337" t="s">
        <v>77</v>
      </c>
      <c r="AH116" s="338"/>
      <c r="AI116" s="347"/>
      <c r="AJ116" s="337" t="s">
        <v>88</v>
      </c>
      <c r="AK116" s="338"/>
      <c r="AL116" s="347"/>
      <c r="AM116" s="337" t="s">
        <v>90</v>
      </c>
      <c r="AN116" s="338"/>
      <c r="AO116" s="347"/>
      <c r="AP116" s="331" t="s">
        <v>92</v>
      </c>
      <c r="AQ116" s="332"/>
      <c r="AR116" s="332"/>
      <c r="AS116" s="332"/>
      <c r="AT116" s="332"/>
      <c r="AU116" s="317">
        <v>3</v>
      </c>
      <c r="AV116" s="318"/>
      <c r="AW116" s="319"/>
    </row>
    <row r="117" spans="1:49" ht="14.25" customHeight="1">
      <c r="A117" s="87"/>
      <c r="B117" s="87"/>
      <c r="C117" s="313"/>
      <c r="D117" s="314"/>
      <c r="E117" s="77">
        <v>19</v>
      </c>
      <c r="F117" s="77" t="s">
        <v>32</v>
      </c>
      <c r="G117" s="77">
        <v>2</v>
      </c>
      <c r="H117" s="316"/>
      <c r="I117" s="315"/>
      <c r="J117" s="87"/>
      <c r="K117" s="87"/>
      <c r="L117" s="87"/>
      <c r="M117" s="313"/>
      <c r="N117" s="314"/>
      <c r="O117" s="77">
        <v>17</v>
      </c>
      <c r="P117" s="77" t="s">
        <v>32</v>
      </c>
      <c r="Q117" s="77">
        <v>4</v>
      </c>
      <c r="R117" s="316"/>
      <c r="S117" s="315"/>
      <c r="X117" s="353"/>
      <c r="Y117" s="354"/>
      <c r="Z117" s="355"/>
      <c r="AA117" s="340"/>
      <c r="AB117" s="341"/>
      <c r="AC117" s="348"/>
      <c r="AD117" s="362"/>
      <c r="AE117" s="363"/>
      <c r="AF117" s="364"/>
      <c r="AG117" s="340"/>
      <c r="AH117" s="341"/>
      <c r="AI117" s="348"/>
      <c r="AJ117" s="340"/>
      <c r="AK117" s="341"/>
      <c r="AL117" s="348"/>
      <c r="AM117" s="340"/>
      <c r="AN117" s="341"/>
      <c r="AO117" s="348"/>
      <c r="AP117" s="331"/>
      <c r="AQ117" s="332"/>
      <c r="AR117" s="332"/>
      <c r="AS117" s="332"/>
      <c r="AT117" s="332"/>
      <c r="AU117" s="320"/>
      <c r="AV117" s="321"/>
      <c r="AW117" s="322"/>
    </row>
    <row r="118" spans="1:49" ht="14.25" customHeight="1">
      <c r="A118" s="87"/>
      <c r="B118" s="87"/>
      <c r="C118" s="313"/>
      <c r="D118" s="314"/>
      <c r="E118" s="77">
        <v>20</v>
      </c>
      <c r="F118" s="77" t="s">
        <v>32</v>
      </c>
      <c r="G118" s="77">
        <v>9</v>
      </c>
      <c r="H118" s="316"/>
      <c r="I118" s="315"/>
      <c r="J118" s="87"/>
      <c r="K118" s="87"/>
      <c r="L118" s="87"/>
      <c r="M118" s="313"/>
      <c r="N118" s="314"/>
      <c r="O118" s="77">
        <v>10</v>
      </c>
      <c r="P118" s="77" t="s">
        <v>32</v>
      </c>
      <c r="Q118" s="77">
        <v>6</v>
      </c>
      <c r="R118" s="316"/>
      <c r="S118" s="315"/>
      <c r="X118" s="356"/>
      <c r="Y118" s="357"/>
      <c r="Z118" s="358"/>
      <c r="AA118" s="343"/>
      <c r="AB118" s="344"/>
      <c r="AC118" s="349"/>
      <c r="AD118" s="365"/>
      <c r="AE118" s="366"/>
      <c r="AF118" s="367"/>
      <c r="AG118" s="343"/>
      <c r="AH118" s="344"/>
      <c r="AI118" s="349"/>
      <c r="AJ118" s="343"/>
      <c r="AK118" s="344"/>
      <c r="AL118" s="349"/>
      <c r="AM118" s="343"/>
      <c r="AN118" s="344"/>
      <c r="AO118" s="349"/>
      <c r="AP118" s="331"/>
      <c r="AQ118" s="332"/>
      <c r="AR118" s="332"/>
      <c r="AS118" s="332"/>
      <c r="AT118" s="332"/>
      <c r="AU118" s="323"/>
      <c r="AV118" s="324"/>
      <c r="AW118" s="325"/>
    </row>
    <row r="119" spans="1:49" ht="14.25" customHeight="1">
      <c r="A119" s="87"/>
      <c r="B119" s="87"/>
      <c r="C119" s="78"/>
      <c r="D119" s="79"/>
      <c r="E119" s="80"/>
      <c r="F119" s="80"/>
      <c r="G119" s="80"/>
      <c r="H119" s="79"/>
      <c r="I119" s="81"/>
      <c r="J119" s="87"/>
      <c r="K119" s="87"/>
      <c r="L119" s="87"/>
      <c r="M119" s="78"/>
      <c r="N119" s="79"/>
      <c r="O119" s="80"/>
      <c r="P119" s="80"/>
      <c r="Q119" s="80"/>
      <c r="R119" s="79"/>
      <c r="S119" s="81"/>
      <c r="X119" s="350" t="s">
        <v>43</v>
      </c>
      <c r="Y119" s="351"/>
      <c r="Z119" s="352"/>
      <c r="AA119" s="337" t="s">
        <v>78</v>
      </c>
      <c r="AB119" s="338"/>
      <c r="AC119" s="347"/>
      <c r="AD119" s="337" t="s">
        <v>93</v>
      </c>
      <c r="AE119" s="338"/>
      <c r="AF119" s="347"/>
      <c r="AG119" s="359"/>
      <c r="AH119" s="360"/>
      <c r="AI119" s="361"/>
      <c r="AJ119" s="337" t="s">
        <v>93</v>
      </c>
      <c r="AK119" s="338"/>
      <c r="AL119" s="347"/>
      <c r="AM119" s="337" t="s">
        <v>78</v>
      </c>
      <c r="AN119" s="338"/>
      <c r="AO119" s="347"/>
      <c r="AP119" s="331" t="s">
        <v>94</v>
      </c>
      <c r="AQ119" s="332"/>
      <c r="AR119" s="332"/>
      <c r="AS119" s="332"/>
      <c r="AT119" s="332"/>
      <c r="AU119" s="317">
        <v>5</v>
      </c>
      <c r="AV119" s="318"/>
      <c r="AW119" s="319"/>
    </row>
    <row r="120" spans="1:49" ht="14.25">
      <c r="A120" s="87"/>
      <c r="B120" s="87"/>
      <c r="C120" s="310" t="s">
        <v>53</v>
      </c>
      <c r="D120" s="311"/>
      <c r="E120" s="76">
        <v>26</v>
      </c>
      <c r="F120" s="76" t="s">
        <v>32</v>
      </c>
      <c r="G120" s="76">
        <v>5</v>
      </c>
      <c r="H120" s="311" t="s">
        <v>42</v>
      </c>
      <c r="I120" s="312"/>
      <c r="J120" s="87"/>
      <c r="K120" s="87"/>
      <c r="L120" s="87"/>
      <c r="M120" s="310" t="s">
        <v>58</v>
      </c>
      <c r="N120" s="311"/>
      <c r="O120" s="76">
        <v>9</v>
      </c>
      <c r="P120" s="76" t="s">
        <v>32</v>
      </c>
      <c r="Q120" s="76">
        <v>20</v>
      </c>
      <c r="R120" s="311" t="s">
        <v>42</v>
      </c>
      <c r="S120" s="312"/>
      <c r="X120" s="353"/>
      <c r="Y120" s="354"/>
      <c r="Z120" s="355"/>
      <c r="AA120" s="340"/>
      <c r="AB120" s="341"/>
      <c r="AC120" s="348"/>
      <c r="AD120" s="340"/>
      <c r="AE120" s="341"/>
      <c r="AF120" s="348"/>
      <c r="AG120" s="362"/>
      <c r="AH120" s="363"/>
      <c r="AI120" s="364"/>
      <c r="AJ120" s="340"/>
      <c r="AK120" s="341"/>
      <c r="AL120" s="348"/>
      <c r="AM120" s="340"/>
      <c r="AN120" s="341"/>
      <c r="AO120" s="348"/>
      <c r="AP120" s="331"/>
      <c r="AQ120" s="332"/>
      <c r="AR120" s="332"/>
      <c r="AS120" s="332"/>
      <c r="AT120" s="332"/>
      <c r="AU120" s="320"/>
      <c r="AV120" s="321"/>
      <c r="AW120" s="322"/>
    </row>
    <row r="121" spans="1:49" ht="12.75" customHeight="1">
      <c r="A121" s="87"/>
      <c r="B121" s="87"/>
      <c r="C121" s="313">
        <f>SUM(E120:E124)</f>
        <v>70</v>
      </c>
      <c r="D121" s="314"/>
      <c r="E121" s="77">
        <v>11</v>
      </c>
      <c r="F121" s="77" t="s">
        <v>32</v>
      </c>
      <c r="G121" s="77">
        <v>13</v>
      </c>
      <c r="H121" s="314">
        <f>SUM(G120:G124)</f>
        <v>51</v>
      </c>
      <c r="I121" s="315"/>
      <c r="J121" s="87"/>
      <c r="K121" s="87"/>
      <c r="L121" s="87"/>
      <c r="M121" s="313">
        <f>SUM(O120:O124)</f>
        <v>63</v>
      </c>
      <c r="N121" s="314"/>
      <c r="O121" s="77">
        <v>13</v>
      </c>
      <c r="P121" s="77" t="s">
        <v>32</v>
      </c>
      <c r="Q121" s="77">
        <v>20</v>
      </c>
      <c r="R121" s="314">
        <f>SUM(Q120:Q124)</f>
        <v>75</v>
      </c>
      <c r="S121" s="315"/>
      <c r="X121" s="356"/>
      <c r="Y121" s="357"/>
      <c r="Z121" s="358"/>
      <c r="AA121" s="343"/>
      <c r="AB121" s="344"/>
      <c r="AC121" s="349"/>
      <c r="AD121" s="343"/>
      <c r="AE121" s="344"/>
      <c r="AF121" s="349"/>
      <c r="AG121" s="365"/>
      <c r="AH121" s="366"/>
      <c r="AI121" s="367"/>
      <c r="AJ121" s="343"/>
      <c r="AK121" s="344"/>
      <c r="AL121" s="349"/>
      <c r="AM121" s="343"/>
      <c r="AN121" s="344"/>
      <c r="AO121" s="349"/>
      <c r="AP121" s="331"/>
      <c r="AQ121" s="332"/>
      <c r="AR121" s="332"/>
      <c r="AS121" s="332"/>
      <c r="AT121" s="332"/>
      <c r="AU121" s="323"/>
      <c r="AV121" s="324"/>
      <c r="AW121" s="325"/>
    </row>
    <row r="122" spans="1:49" ht="12.75" customHeight="1">
      <c r="A122" s="87"/>
      <c r="B122" s="87"/>
      <c r="C122" s="313"/>
      <c r="D122" s="314"/>
      <c r="E122" s="77">
        <v>20</v>
      </c>
      <c r="F122" s="77" t="s">
        <v>32</v>
      </c>
      <c r="G122" s="77">
        <v>16</v>
      </c>
      <c r="H122" s="316"/>
      <c r="I122" s="315"/>
      <c r="J122" s="87"/>
      <c r="K122" s="87"/>
      <c r="L122" s="87"/>
      <c r="M122" s="313"/>
      <c r="N122" s="314"/>
      <c r="O122" s="77">
        <v>23</v>
      </c>
      <c r="P122" s="77" t="s">
        <v>32</v>
      </c>
      <c r="Q122" s="77">
        <v>15</v>
      </c>
      <c r="R122" s="316"/>
      <c r="S122" s="315"/>
      <c r="X122" s="326" t="s">
        <v>53</v>
      </c>
      <c r="Y122" s="326"/>
      <c r="Z122" s="326"/>
      <c r="AA122" s="337" t="s">
        <v>90</v>
      </c>
      <c r="AB122" s="338"/>
      <c r="AC122" s="347"/>
      <c r="AD122" s="327" t="s">
        <v>86</v>
      </c>
      <c r="AE122" s="327"/>
      <c r="AF122" s="327"/>
      <c r="AG122" s="327" t="s">
        <v>90</v>
      </c>
      <c r="AH122" s="327"/>
      <c r="AI122" s="327"/>
      <c r="AJ122" s="328"/>
      <c r="AK122" s="328"/>
      <c r="AL122" s="328"/>
      <c r="AM122" s="327" t="s">
        <v>85</v>
      </c>
      <c r="AN122" s="327"/>
      <c r="AO122" s="330"/>
      <c r="AP122" s="331" t="s">
        <v>95</v>
      </c>
      <c r="AQ122" s="332"/>
      <c r="AR122" s="332"/>
      <c r="AS122" s="332"/>
      <c r="AT122" s="332"/>
      <c r="AU122" s="317">
        <v>1</v>
      </c>
      <c r="AV122" s="318"/>
      <c r="AW122" s="319"/>
    </row>
    <row r="123" spans="1:49" ht="12.75" customHeight="1">
      <c r="A123" s="87"/>
      <c r="B123" s="87"/>
      <c r="C123" s="313"/>
      <c r="D123" s="314"/>
      <c r="E123" s="77">
        <v>13</v>
      </c>
      <c r="F123" s="77" t="s">
        <v>32</v>
      </c>
      <c r="G123" s="77">
        <v>17</v>
      </c>
      <c r="H123" s="316"/>
      <c r="I123" s="315"/>
      <c r="J123" s="87"/>
      <c r="K123" s="87"/>
      <c r="L123" s="87"/>
      <c r="M123" s="313"/>
      <c r="N123" s="314"/>
      <c r="O123" s="77">
        <v>18</v>
      </c>
      <c r="P123" s="77" t="s">
        <v>32</v>
      </c>
      <c r="Q123" s="77">
        <v>20</v>
      </c>
      <c r="R123" s="316"/>
      <c r="S123" s="315"/>
      <c r="X123" s="326"/>
      <c r="Y123" s="326"/>
      <c r="Z123" s="326"/>
      <c r="AA123" s="340"/>
      <c r="AB123" s="341"/>
      <c r="AC123" s="348"/>
      <c r="AD123" s="327"/>
      <c r="AE123" s="327"/>
      <c r="AF123" s="327"/>
      <c r="AG123" s="327"/>
      <c r="AH123" s="327"/>
      <c r="AI123" s="327"/>
      <c r="AJ123" s="328"/>
      <c r="AK123" s="328"/>
      <c r="AL123" s="328"/>
      <c r="AM123" s="327"/>
      <c r="AN123" s="327"/>
      <c r="AO123" s="330"/>
      <c r="AP123" s="331"/>
      <c r="AQ123" s="332"/>
      <c r="AR123" s="332"/>
      <c r="AS123" s="332"/>
      <c r="AT123" s="332"/>
      <c r="AU123" s="320"/>
      <c r="AV123" s="321"/>
      <c r="AW123" s="322"/>
    </row>
    <row r="124" spans="1:49" ht="14.25">
      <c r="A124" s="87"/>
      <c r="B124" s="87"/>
      <c r="C124" s="82"/>
      <c r="D124" s="83"/>
      <c r="E124" s="84"/>
      <c r="F124" s="80"/>
      <c r="G124" s="84"/>
      <c r="H124" s="83"/>
      <c r="I124" s="85"/>
      <c r="J124" s="87"/>
      <c r="K124" s="87"/>
      <c r="L124" s="87"/>
      <c r="M124" s="82"/>
      <c r="N124" s="83"/>
      <c r="O124" s="84"/>
      <c r="P124" s="80"/>
      <c r="Q124" s="84"/>
      <c r="R124" s="83"/>
      <c r="S124" s="85"/>
      <c r="X124" s="326"/>
      <c r="Y124" s="326"/>
      <c r="Z124" s="326"/>
      <c r="AA124" s="343"/>
      <c r="AB124" s="344"/>
      <c r="AC124" s="349"/>
      <c r="AD124" s="327"/>
      <c r="AE124" s="327"/>
      <c r="AF124" s="327"/>
      <c r="AG124" s="327"/>
      <c r="AH124" s="327"/>
      <c r="AI124" s="327"/>
      <c r="AJ124" s="328"/>
      <c r="AK124" s="328"/>
      <c r="AL124" s="328"/>
      <c r="AM124" s="327"/>
      <c r="AN124" s="327"/>
      <c r="AO124" s="330"/>
      <c r="AP124" s="331"/>
      <c r="AQ124" s="332"/>
      <c r="AR124" s="332"/>
      <c r="AS124" s="332"/>
      <c r="AT124" s="332"/>
      <c r="AU124" s="323"/>
      <c r="AV124" s="324"/>
      <c r="AW124" s="325"/>
    </row>
    <row r="125" spans="1:49" ht="14.25">
      <c r="A125" s="87"/>
      <c r="B125" s="87"/>
      <c r="C125" s="310" t="s">
        <v>43</v>
      </c>
      <c r="D125" s="311"/>
      <c r="E125" s="76">
        <v>8</v>
      </c>
      <c r="F125" s="76" t="s">
        <v>32</v>
      </c>
      <c r="G125" s="76">
        <v>24</v>
      </c>
      <c r="H125" s="311" t="s">
        <v>58</v>
      </c>
      <c r="I125" s="399"/>
      <c r="J125" s="88"/>
      <c r="K125" s="88"/>
      <c r="L125" s="88"/>
      <c r="M125" s="310" t="s">
        <v>43</v>
      </c>
      <c r="N125" s="311"/>
      <c r="O125" s="76">
        <v>6</v>
      </c>
      <c r="P125" s="76" t="s">
        <v>32</v>
      </c>
      <c r="Q125" s="76">
        <v>29</v>
      </c>
      <c r="R125" s="311" t="s">
        <v>53</v>
      </c>
      <c r="S125" s="399"/>
      <c r="X125" s="346" t="s">
        <v>58</v>
      </c>
      <c r="Y125" s="346"/>
      <c r="Z125" s="346"/>
      <c r="AA125" s="327" t="s">
        <v>93</v>
      </c>
      <c r="AB125" s="327"/>
      <c r="AC125" s="327"/>
      <c r="AD125" s="327" t="s">
        <v>78</v>
      </c>
      <c r="AE125" s="327"/>
      <c r="AF125" s="327"/>
      <c r="AG125" s="327" t="s">
        <v>89</v>
      </c>
      <c r="AH125" s="327"/>
      <c r="AI125" s="327"/>
      <c r="AJ125" s="327" t="s">
        <v>78</v>
      </c>
      <c r="AK125" s="327"/>
      <c r="AL125" s="327"/>
      <c r="AM125" s="328"/>
      <c r="AN125" s="328"/>
      <c r="AO125" s="329"/>
      <c r="AP125" s="331" t="s">
        <v>96</v>
      </c>
      <c r="AQ125" s="332"/>
      <c r="AR125" s="332"/>
      <c r="AS125" s="332"/>
      <c r="AT125" s="332"/>
      <c r="AU125" s="317">
        <v>4</v>
      </c>
      <c r="AV125" s="318"/>
      <c r="AW125" s="319"/>
    </row>
    <row r="126" spans="1:49" ht="12.75" customHeight="1">
      <c r="A126" s="87"/>
      <c r="B126" s="87"/>
      <c r="C126" s="313">
        <f>SUM(E125:E129)</f>
        <v>24</v>
      </c>
      <c r="D126" s="314"/>
      <c r="E126" s="77">
        <v>8</v>
      </c>
      <c r="F126" s="77" t="s">
        <v>32</v>
      </c>
      <c r="G126" s="77">
        <v>22</v>
      </c>
      <c r="H126" s="314">
        <f>SUM(G125:G129)</f>
        <v>73</v>
      </c>
      <c r="I126" s="315"/>
      <c r="J126" s="88"/>
      <c r="K126" s="88"/>
      <c r="L126" s="88"/>
      <c r="M126" s="313">
        <f>SUM(O125:O129)</f>
        <v>18</v>
      </c>
      <c r="N126" s="314"/>
      <c r="O126" s="77">
        <v>2</v>
      </c>
      <c r="P126" s="77" t="s">
        <v>32</v>
      </c>
      <c r="Q126" s="77">
        <v>31</v>
      </c>
      <c r="R126" s="314">
        <f>SUM(Q125:Q129)</f>
        <v>104</v>
      </c>
      <c r="S126" s="315"/>
      <c r="X126" s="346"/>
      <c r="Y126" s="346"/>
      <c r="Z126" s="346"/>
      <c r="AA126" s="327"/>
      <c r="AB126" s="327"/>
      <c r="AC126" s="327"/>
      <c r="AD126" s="327"/>
      <c r="AE126" s="327"/>
      <c r="AF126" s="327"/>
      <c r="AG126" s="327"/>
      <c r="AH126" s="327"/>
      <c r="AI126" s="327"/>
      <c r="AJ126" s="327"/>
      <c r="AK126" s="327"/>
      <c r="AL126" s="327"/>
      <c r="AM126" s="328"/>
      <c r="AN126" s="328"/>
      <c r="AO126" s="329"/>
      <c r="AP126" s="331"/>
      <c r="AQ126" s="332"/>
      <c r="AR126" s="332"/>
      <c r="AS126" s="332"/>
      <c r="AT126" s="332"/>
      <c r="AU126" s="320"/>
      <c r="AV126" s="321"/>
      <c r="AW126" s="322"/>
    </row>
    <row r="127" spans="1:49" ht="12.75" customHeight="1">
      <c r="A127" s="87"/>
      <c r="B127" s="87"/>
      <c r="C127" s="313"/>
      <c r="D127" s="314"/>
      <c r="E127" s="77">
        <v>4</v>
      </c>
      <c r="F127" s="77" t="s">
        <v>32</v>
      </c>
      <c r="G127" s="77">
        <v>10</v>
      </c>
      <c r="H127" s="316"/>
      <c r="I127" s="315"/>
      <c r="J127" s="88"/>
      <c r="K127" s="88"/>
      <c r="L127" s="88"/>
      <c r="M127" s="313"/>
      <c r="N127" s="314"/>
      <c r="O127" s="77">
        <v>8</v>
      </c>
      <c r="P127" s="77" t="s">
        <v>32</v>
      </c>
      <c r="Q127" s="77">
        <v>29</v>
      </c>
      <c r="R127" s="316"/>
      <c r="S127" s="315"/>
      <c r="X127" s="346"/>
      <c r="Y127" s="346"/>
      <c r="Z127" s="346"/>
      <c r="AA127" s="327"/>
      <c r="AB127" s="327"/>
      <c r="AC127" s="327"/>
      <c r="AD127" s="327"/>
      <c r="AE127" s="327"/>
      <c r="AF127" s="327"/>
      <c r="AG127" s="327"/>
      <c r="AH127" s="327"/>
      <c r="AI127" s="327"/>
      <c r="AJ127" s="327"/>
      <c r="AK127" s="327"/>
      <c r="AL127" s="327"/>
      <c r="AM127" s="328"/>
      <c r="AN127" s="328"/>
      <c r="AO127" s="329"/>
      <c r="AP127" s="331"/>
      <c r="AQ127" s="332"/>
      <c r="AR127" s="332"/>
      <c r="AS127" s="332"/>
      <c r="AT127" s="332"/>
      <c r="AU127" s="323"/>
      <c r="AV127" s="324"/>
      <c r="AW127" s="325"/>
    </row>
    <row r="128" spans="1:19" ht="12.75" customHeight="1">
      <c r="A128" s="87"/>
      <c r="B128" s="87"/>
      <c r="C128" s="313"/>
      <c r="D128" s="314"/>
      <c r="E128" s="77">
        <v>4</v>
      </c>
      <c r="F128" s="77" t="s">
        <v>32</v>
      </c>
      <c r="G128" s="77">
        <v>17</v>
      </c>
      <c r="H128" s="316"/>
      <c r="I128" s="315"/>
      <c r="J128" s="88"/>
      <c r="K128" s="88"/>
      <c r="L128" s="88"/>
      <c r="M128" s="313"/>
      <c r="N128" s="314"/>
      <c r="O128" s="77">
        <v>2</v>
      </c>
      <c r="P128" s="77" t="s">
        <v>32</v>
      </c>
      <c r="Q128" s="77">
        <v>15</v>
      </c>
      <c r="R128" s="316"/>
      <c r="S128" s="315"/>
    </row>
    <row r="129" spans="1:24" ht="14.25">
      <c r="A129" s="87"/>
      <c r="B129" s="87"/>
      <c r="C129" s="78"/>
      <c r="D129" s="79"/>
      <c r="E129" s="80"/>
      <c r="F129" s="80"/>
      <c r="G129" s="80"/>
      <c r="H129" s="79"/>
      <c r="I129" s="81"/>
      <c r="J129" s="88"/>
      <c r="K129" s="88"/>
      <c r="L129" s="88"/>
      <c r="M129" s="78"/>
      <c r="N129" s="79"/>
      <c r="O129" s="80"/>
      <c r="P129" s="80"/>
      <c r="Q129" s="80"/>
      <c r="R129" s="79"/>
      <c r="S129" s="81"/>
      <c r="X129" s="87" t="s">
        <v>56</v>
      </c>
    </row>
    <row r="130" spans="1:19" ht="14.25">
      <c r="A130" s="87"/>
      <c r="B130" s="87"/>
      <c r="C130" s="310" t="s">
        <v>42</v>
      </c>
      <c r="D130" s="311"/>
      <c r="E130" s="76">
        <v>9</v>
      </c>
      <c r="F130" s="76" t="s">
        <v>32</v>
      </c>
      <c r="G130" s="76">
        <v>7</v>
      </c>
      <c r="H130" s="311" t="s">
        <v>44</v>
      </c>
      <c r="I130" s="312"/>
      <c r="J130" s="88"/>
      <c r="K130" s="88"/>
      <c r="L130" s="88"/>
      <c r="M130" s="310" t="s">
        <v>44</v>
      </c>
      <c r="N130" s="311"/>
      <c r="O130" s="76">
        <v>21</v>
      </c>
      <c r="P130" s="76" t="s">
        <v>32</v>
      </c>
      <c r="Q130" s="76">
        <v>14</v>
      </c>
      <c r="R130" s="311" t="s">
        <v>58</v>
      </c>
      <c r="S130" s="312"/>
    </row>
    <row r="131" spans="1:19" ht="12.75" customHeight="1">
      <c r="A131" s="87"/>
      <c r="B131" s="87"/>
      <c r="C131" s="313">
        <f>SUM(E130:E134)</f>
        <v>33</v>
      </c>
      <c r="D131" s="314"/>
      <c r="E131" s="77">
        <v>4</v>
      </c>
      <c r="F131" s="77" t="s">
        <v>32</v>
      </c>
      <c r="G131" s="77">
        <v>14</v>
      </c>
      <c r="H131" s="314">
        <f>SUM(G130:G134)</f>
        <v>45</v>
      </c>
      <c r="I131" s="315"/>
      <c r="J131" s="88"/>
      <c r="K131" s="88"/>
      <c r="L131" s="88"/>
      <c r="M131" s="313">
        <f>SUM(O130:O134)</f>
        <v>56</v>
      </c>
      <c r="N131" s="314"/>
      <c r="O131" s="77">
        <v>16</v>
      </c>
      <c r="P131" s="77" t="s">
        <v>32</v>
      </c>
      <c r="Q131" s="77">
        <v>6</v>
      </c>
      <c r="R131" s="314">
        <f>SUM(Q130:Q134)</f>
        <v>54</v>
      </c>
      <c r="S131" s="315"/>
    </row>
    <row r="132" spans="1:19" ht="12.75">
      <c r="A132" s="87"/>
      <c r="B132" s="87"/>
      <c r="C132" s="313"/>
      <c r="D132" s="314"/>
      <c r="E132" s="77">
        <v>13</v>
      </c>
      <c r="F132" s="77" t="s">
        <v>32</v>
      </c>
      <c r="G132" s="77">
        <v>5</v>
      </c>
      <c r="H132" s="316"/>
      <c r="I132" s="315"/>
      <c r="J132" s="88"/>
      <c r="K132" s="88"/>
      <c r="L132" s="88"/>
      <c r="M132" s="313"/>
      <c r="N132" s="314"/>
      <c r="O132" s="77">
        <v>8</v>
      </c>
      <c r="P132" s="77" t="s">
        <v>32</v>
      </c>
      <c r="Q132" s="77">
        <v>14</v>
      </c>
      <c r="R132" s="316"/>
      <c r="S132" s="315"/>
    </row>
    <row r="133" spans="1:19" ht="12.75">
      <c r="A133" s="87"/>
      <c r="B133" s="87"/>
      <c r="C133" s="313"/>
      <c r="D133" s="314"/>
      <c r="E133" s="77">
        <v>7</v>
      </c>
      <c r="F133" s="77" t="s">
        <v>32</v>
      </c>
      <c r="G133" s="77">
        <v>19</v>
      </c>
      <c r="H133" s="316"/>
      <c r="I133" s="315"/>
      <c r="J133" s="88"/>
      <c r="K133" s="88"/>
      <c r="L133" s="88"/>
      <c r="M133" s="313"/>
      <c r="N133" s="314"/>
      <c r="O133" s="77">
        <v>11</v>
      </c>
      <c r="P133" s="77" t="s">
        <v>32</v>
      </c>
      <c r="Q133" s="77">
        <v>20</v>
      </c>
      <c r="R133" s="316"/>
      <c r="S133" s="315"/>
    </row>
    <row r="134" spans="1:19" ht="14.25">
      <c r="A134" s="87"/>
      <c r="B134" s="87"/>
      <c r="C134" s="82"/>
      <c r="D134" s="83"/>
      <c r="E134" s="84"/>
      <c r="F134" s="80"/>
      <c r="G134" s="84"/>
      <c r="H134" s="83"/>
      <c r="I134" s="85"/>
      <c r="J134" s="88"/>
      <c r="K134" s="88"/>
      <c r="L134" s="88"/>
      <c r="M134" s="82"/>
      <c r="N134" s="83"/>
      <c r="O134" s="84"/>
      <c r="P134" s="80"/>
      <c r="Q134" s="84"/>
      <c r="R134" s="83"/>
      <c r="S134" s="85"/>
    </row>
    <row r="135" spans="1:12" ht="12">
      <c r="A135" s="87"/>
      <c r="B135" s="87"/>
      <c r="J135" s="88"/>
      <c r="K135" s="88"/>
      <c r="L135" s="88"/>
    </row>
    <row r="136" spans="1:12" ht="12">
      <c r="A136" s="87"/>
      <c r="B136" s="87"/>
      <c r="J136" s="88"/>
      <c r="K136" s="88"/>
      <c r="L136" s="88"/>
    </row>
    <row r="137" spans="1:12" ht="12">
      <c r="A137" s="87"/>
      <c r="B137" s="87"/>
      <c r="J137" s="88"/>
      <c r="K137" s="88"/>
      <c r="L137" s="88"/>
    </row>
    <row r="138" spans="1:12" ht="12">
      <c r="A138" s="87"/>
      <c r="B138" s="87"/>
      <c r="J138" s="88"/>
      <c r="K138" s="88"/>
      <c r="L138" s="88"/>
    </row>
    <row r="139" spans="1:12" ht="12">
      <c r="A139" s="87"/>
      <c r="B139" s="87"/>
      <c r="J139" s="88"/>
      <c r="K139" s="88"/>
      <c r="L139" s="88"/>
    </row>
    <row r="140" spans="1:12" ht="12">
      <c r="A140" s="87"/>
      <c r="B140" s="87"/>
      <c r="J140" s="88"/>
      <c r="K140" s="88"/>
      <c r="L140" s="88"/>
    </row>
    <row r="141" spans="1:12" ht="12">
      <c r="A141" s="87"/>
      <c r="B141" s="87"/>
      <c r="J141" s="88"/>
      <c r="K141" s="88"/>
      <c r="L141" s="88"/>
    </row>
    <row r="142" spans="1:12" ht="12">
      <c r="A142" s="87"/>
      <c r="B142" s="87"/>
      <c r="J142" s="88"/>
      <c r="K142" s="88"/>
      <c r="L142" s="88"/>
    </row>
    <row r="143" spans="1:12" ht="12">
      <c r="A143" s="87"/>
      <c r="B143" s="87"/>
      <c r="J143" s="88"/>
      <c r="K143" s="88"/>
      <c r="L143" s="88"/>
    </row>
    <row r="144" spans="1:12" ht="12">
      <c r="A144" s="87"/>
      <c r="B144" s="87"/>
      <c r="J144" s="87"/>
      <c r="K144" s="87"/>
      <c r="L144" s="87"/>
    </row>
  </sheetData>
  <sheetProtection/>
  <mergeCells count="371">
    <mergeCell ref="AM93:AO95"/>
    <mergeCell ref="AP93:AT95"/>
    <mergeCell ref="AU93:AW95"/>
    <mergeCell ref="AU90:AW92"/>
    <mergeCell ref="AM90:AO92"/>
    <mergeCell ref="X93:Z95"/>
    <mergeCell ref="AA93:AC95"/>
    <mergeCell ref="AD93:AF95"/>
    <mergeCell ref="AG93:AI95"/>
    <mergeCell ref="AJ93:AL95"/>
    <mergeCell ref="C2:T2"/>
    <mergeCell ref="AG25:AI27"/>
    <mergeCell ref="AJ25:AL27"/>
    <mergeCell ref="AG22:AI24"/>
    <mergeCell ref="AJ22:AL24"/>
    <mergeCell ref="C1:W1"/>
    <mergeCell ref="AA22:AC24"/>
    <mergeCell ref="AD22:AF24"/>
    <mergeCell ref="X19:Z21"/>
    <mergeCell ref="X16:Z18"/>
    <mergeCell ref="AU19:AW21"/>
    <mergeCell ref="AU22:AW24"/>
    <mergeCell ref="AG19:AI21"/>
    <mergeCell ref="AJ19:AL21"/>
    <mergeCell ref="AM19:AO21"/>
    <mergeCell ref="AM22:AO24"/>
    <mergeCell ref="AU25:AW27"/>
    <mergeCell ref="AU28:AW30"/>
    <mergeCell ref="AP13:AT15"/>
    <mergeCell ref="AP16:AT18"/>
    <mergeCell ref="AP19:AT21"/>
    <mergeCell ref="AP22:AT24"/>
    <mergeCell ref="AP25:AT27"/>
    <mergeCell ref="AP28:AT30"/>
    <mergeCell ref="AU13:AW15"/>
    <mergeCell ref="AU16:AW18"/>
    <mergeCell ref="AM25:AO27"/>
    <mergeCell ref="AA28:AC30"/>
    <mergeCell ref="AD28:AF30"/>
    <mergeCell ref="AG28:AI30"/>
    <mergeCell ref="AJ28:AL30"/>
    <mergeCell ref="AM28:AO30"/>
    <mergeCell ref="AM13:AO15"/>
    <mergeCell ref="AA16:AC18"/>
    <mergeCell ref="AD16:AF18"/>
    <mergeCell ref="AG16:AI18"/>
    <mergeCell ref="AJ16:AL18"/>
    <mergeCell ref="AM16:AO18"/>
    <mergeCell ref="AD13:AF15"/>
    <mergeCell ref="AG13:AI15"/>
    <mergeCell ref="AJ13:AL15"/>
    <mergeCell ref="X22:Z24"/>
    <mergeCell ref="X25:Z27"/>
    <mergeCell ref="X28:Z30"/>
    <mergeCell ref="AA13:AC15"/>
    <mergeCell ref="AA19:AC21"/>
    <mergeCell ref="AD19:AF21"/>
    <mergeCell ref="AA25:AC27"/>
    <mergeCell ref="AD25:AF27"/>
    <mergeCell ref="X13:Z15"/>
    <mergeCell ref="A8:I9"/>
    <mergeCell ref="C11:I12"/>
    <mergeCell ref="C13:D13"/>
    <mergeCell ref="H13:I13"/>
    <mergeCell ref="C14:D16"/>
    <mergeCell ref="H14:I16"/>
    <mergeCell ref="C6:T6"/>
    <mergeCell ref="C5:Z5"/>
    <mergeCell ref="C4:Z4"/>
    <mergeCell ref="C7:Z7"/>
    <mergeCell ref="M11:S12"/>
    <mergeCell ref="M29:N31"/>
    <mergeCell ref="R29:S31"/>
    <mergeCell ref="C28:D28"/>
    <mergeCell ref="H28:I28"/>
    <mergeCell ref="C29:D31"/>
    <mergeCell ref="M33:N33"/>
    <mergeCell ref="R33:S33"/>
    <mergeCell ref="M34:N36"/>
    <mergeCell ref="R34:S36"/>
    <mergeCell ref="M23:N23"/>
    <mergeCell ref="R23:S23"/>
    <mergeCell ref="M24:N26"/>
    <mergeCell ref="R24:S26"/>
    <mergeCell ref="M28:N28"/>
    <mergeCell ref="R28:S28"/>
    <mergeCell ref="C34:D36"/>
    <mergeCell ref="H34:I36"/>
    <mergeCell ref="M13:N13"/>
    <mergeCell ref="R13:S13"/>
    <mergeCell ref="M14:N16"/>
    <mergeCell ref="R14:S16"/>
    <mergeCell ref="M18:N18"/>
    <mergeCell ref="R18:S18"/>
    <mergeCell ref="M19:N21"/>
    <mergeCell ref="R19:S21"/>
    <mergeCell ref="H29:I31"/>
    <mergeCell ref="C33:D33"/>
    <mergeCell ref="H33:I33"/>
    <mergeCell ref="C19:D21"/>
    <mergeCell ref="H19:I21"/>
    <mergeCell ref="C23:D23"/>
    <mergeCell ref="H23:I23"/>
    <mergeCell ref="C24:D26"/>
    <mergeCell ref="H24:I26"/>
    <mergeCell ref="AD45:AF47"/>
    <mergeCell ref="AG45:AI47"/>
    <mergeCell ref="AJ45:AL47"/>
    <mergeCell ref="C18:D18"/>
    <mergeCell ref="H18:I18"/>
    <mergeCell ref="A40:I41"/>
    <mergeCell ref="C43:I44"/>
    <mergeCell ref="M43:S44"/>
    <mergeCell ref="M45:N45"/>
    <mergeCell ref="R45:S45"/>
    <mergeCell ref="X45:Z47"/>
    <mergeCell ref="AA45:AC47"/>
    <mergeCell ref="C45:D45"/>
    <mergeCell ref="H45:I45"/>
    <mergeCell ref="M46:N48"/>
    <mergeCell ref="R46:S48"/>
    <mergeCell ref="AG54:AI56"/>
    <mergeCell ref="AJ54:AL56"/>
    <mergeCell ref="AD51:AF53"/>
    <mergeCell ref="AG51:AI53"/>
    <mergeCell ref="AJ51:AL53"/>
    <mergeCell ref="C46:D48"/>
    <mergeCell ref="H46:I48"/>
    <mergeCell ref="X51:Z53"/>
    <mergeCell ref="AA51:AC53"/>
    <mergeCell ref="AJ48:AL50"/>
    <mergeCell ref="R50:S50"/>
    <mergeCell ref="M51:N53"/>
    <mergeCell ref="R51:S53"/>
    <mergeCell ref="X54:Z56"/>
    <mergeCell ref="AA54:AC56"/>
    <mergeCell ref="AD54:AF56"/>
    <mergeCell ref="AJ57:AL59"/>
    <mergeCell ref="C51:D53"/>
    <mergeCell ref="H51:I53"/>
    <mergeCell ref="C50:D50"/>
    <mergeCell ref="H50:I50"/>
    <mergeCell ref="X57:Z59"/>
    <mergeCell ref="AA57:AC59"/>
    <mergeCell ref="AD57:AF59"/>
    <mergeCell ref="AG57:AI59"/>
    <mergeCell ref="M50:N50"/>
    <mergeCell ref="C76:I77"/>
    <mergeCell ref="C78:D78"/>
    <mergeCell ref="H78:I78"/>
    <mergeCell ref="C55:D55"/>
    <mergeCell ref="H55:I55"/>
    <mergeCell ref="C56:D58"/>
    <mergeCell ref="H56:I58"/>
    <mergeCell ref="C60:D60"/>
    <mergeCell ref="H60:I60"/>
    <mergeCell ref="C61:D63"/>
    <mergeCell ref="C84:D86"/>
    <mergeCell ref="H84:I86"/>
    <mergeCell ref="C83:D83"/>
    <mergeCell ref="H83:I83"/>
    <mergeCell ref="AJ81:AL83"/>
    <mergeCell ref="C79:D81"/>
    <mergeCell ref="H79:I81"/>
    <mergeCell ref="M84:N86"/>
    <mergeCell ref="R84:S86"/>
    <mergeCell ref="AP90:AT92"/>
    <mergeCell ref="H93:I93"/>
    <mergeCell ref="C88:D88"/>
    <mergeCell ref="H88:I88"/>
    <mergeCell ref="C89:D91"/>
    <mergeCell ref="H89:I91"/>
    <mergeCell ref="AA90:AC92"/>
    <mergeCell ref="AD90:AF92"/>
    <mergeCell ref="AG90:AI92"/>
    <mergeCell ref="AJ90:AL92"/>
    <mergeCell ref="X90:Z92"/>
    <mergeCell ref="C98:D98"/>
    <mergeCell ref="H98:I98"/>
    <mergeCell ref="M94:N96"/>
    <mergeCell ref="R94:S96"/>
    <mergeCell ref="M98:N98"/>
    <mergeCell ref="R98:S98"/>
    <mergeCell ref="X98:AW98"/>
    <mergeCell ref="C93:D93"/>
    <mergeCell ref="C94:D96"/>
    <mergeCell ref="H94:I96"/>
    <mergeCell ref="C108:I109"/>
    <mergeCell ref="C110:D110"/>
    <mergeCell ref="H110:I110"/>
    <mergeCell ref="C99:D101"/>
    <mergeCell ref="H99:I101"/>
    <mergeCell ref="M99:N101"/>
    <mergeCell ref="H115:I115"/>
    <mergeCell ref="C111:D113"/>
    <mergeCell ref="H111:I113"/>
    <mergeCell ref="X116:Z118"/>
    <mergeCell ref="R99:S101"/>
    <mergeCell ref="M108:S109"/>
    <mergeCell ref="M111:N113"/>
    <mergeCell ref="AD116:AF118"/>
    <mergeCell ref="AA110:AC112"/>
    <mergeCell ref="AD110:AF112"/>
    <mergeCell ref="M110:N110"/>
    <mergeCell ref="R110:S110"/>
    <mergeCell ref="R111:S113"/>
    <mergeCell ref="C131:D133"/>
    <mergeCell ref="H131:I133"/>
    <mergeCell ref="C126:D128"/>
    <mergeCell ref="H126:I128"/>
    <mergeCell ref="C125:D125"/>
    <mergeCell ref="H125:I125"/>
    <mergeCell ref="H61:I63"/>
    <mergeCell ref="C130:D130"/>
    <mergeCell ref="H130:I130"/>
    <mergeCell ref="C120:D120"/>
    <mergeCell ref="H120:I120"/>
    <mergeCell ref="C121:D123"/>
    <mergeCell ref="H121:I123"/>
    <mergeCell ref="C116:D118"/>
    <mergeCell ref="H116:I118"/>
    <mergeCell ref="C115:D115"/>
    <mergeCell ref="M76:S77"/>
    <mergeCell ref="M78:N78"/>
    <mergeCell ref="R78:S78"/>
    <mergeCell ref="M79:N81"/>
    <mergeCell ref="R79:S81"/>
    <mergeCell ref="M83:N83"/>
    <mergeCell ref="R83:S83"/>
    <mergeCell ref="M88:N88"/>
    <mergeCell ref="R88:S88"/>
    <mergeCell ref="M89:N91"/>
    <mergeCell ref="R89:S91"/>
    <mergeCell ref="M93:N93"/>
    <mergeCell ref="R93:S93"/>
    <mergeCell ref="R125:S125"/>
    <mergeCell ref="M126:N128"/>
    <mergeCell ref="R126:S128"/>
    <mergeCell ref="M115:N115"/>
    <mergeCell ref="R115:S115"/>
    <mergeCell ref="M116:N118"/>
    <mergeCell ref="R116:S118"/>
    <mergeCell ref="M120:N120"/>
    <mergeCell ref="R120:S120"/>
    <mergeCell ref="AP87:AT89"/>
    <mergeCell ref="M130:N130"/>
    <mergeCell ref="R130:S130"/>
    <mergeCell ref="M131:N133"/>
    <mergeCell ref="R131:S133"/>
    <mergeCell ref="A73:I74"/>
    <mergeCell ref="A105:I106"/>
    <mergeCell ref="M121:N123"/>
    <mergeCell ref="R121:S123"/>
    <mergeCell ref="M125:N125"/>
    <mergeCell ref="X87:Z89"/>
    <mergeCell ref="X81:Z83"/>
    <mergeCell ref="X84:Z86"/>
    <mergeCell ref="X78:Z80"/>
    <mergeCell ref="AA81:AC83"/>
    <mergeCell ref="AD84:AF86"/>
    <mergeCell ref="AD81:AF83"/>
    <mergeCell ref="AD87:AF89"/>
    <mergeCell ref="AA84:AC86"/>
    <mergeCell ref="AA87:AC89"/>
    <mergeCell ref="AM87:AO89"/>
    <mergeCell ref="AP81:AT83"/>
    <mergeCell ref="AP84:AT86"/>
    <mergeCell ref="AA78:AC80"/>
    <mergeCell ref="AD78:AF80"/>
    <mergeCell ref="AG78:AI80"/>
    <mergeCell ref="AJ78:AL80"/>
    <mergeCell ref="AM78:AO80"/>
    <mergeCell ref="AP78:AT80"/>
    <mergeCell ref="AG81:AI83"/>
    <mergeCell ref="AU81:AW83"/>
    <mergeCell ref="AU84:AW86"/>
    <mergeCell ref="AU87:AW89"/>
    <mergeCell ref="AU78:AW80"/>
    <mergeCell ref="AM81:AO83"/>
    <mergeCell ref="AG84:AI86"/>
    <mergeCell ref="AJ84:AL86"/>
    <mergeCell ref="AM84:AO86"/>
    <mergeCell ref="AG87:AI89"/>
    <mergeCell ref="AJ87:AL89"/>
    <mergeCell ref="AP119:AT121"/>
    <mergeCell ref="AP122:AT124"/>
    <mergeCell ref="AP125:AT127"/>
    <mergeCell ref="AU113:AW115"/>
    <mergeCell ref="AU116:AW118"/>
    <mergeCell ref="AU119:AW121"/>
    <mergeCell ref="AU122:AW124"/>
    <mergeCell ref="AU125:AW127"/>
    <mergeCell ref="AP113:AT115"/>
    <mergeCell ref="AP110:AT112"/>
    <mergeCell ref="AU110:AW112"/>
    <mergeCell ref="X113:Z115"/>
    <mergeCell ref="AA113:AC115"/>
    <mergeCell ref="AD113:AF115"/>
    <mergeCell ref="AG113:AI115"/>
    <mergeCell ref="AJ113:AL115"/>
    <mergeCell ref="AG110:AI112"/>
    <mergeCell ref="X110:Z112"/>
    <mergeCell ref="AJ110:AL112"/>
    <mergeCell ref="AJ116:AL118"/>
    <mergeCell ref="AM116:AO118"/>
    <mergeCell ref="X119:Z121"/>
    <mergeCell ref="AA119:AC121"/>
    <mergeCell ref="AD119:AF121"/>
    <mergeCell ref="AG119:AI121"/>
    <mergeCell ref="AJ119:AL121"/>
    <mergeCell ref="AM119:AO121"/>
    <mergeCell ref="AG116:AI118"/>
    <mergeCell ref="AA116:AC118"/>
    <mergeCell ref="AM110:AO112"/>
    <mergeCell ref="X125:Z127"/>
    <mergeCell ref="AA125:AC127"/>
    <mergeCell ref="AD125:AF127"/>
    <mergeCell ref="AG125:AI127"/>
    <mergeCell ref="AJ125:AL127"/>
    <mergeCell ref="AM113:AO115"/>
    <mergeCell ref="X122:Z124"/>
    <mergeCell ref="AA122:AC124"/>
    <mergeCell ref="AM125:AO127"/>
    <mergeCell ref="AD122:AF124"/>
    <mergeCell ref="AG122:AI124"/>
    <mergeCell ref="AJ122:AL124"/>
    <mergeCell ref="AM122:AO124"/>
    <mergeCell ref="AM45:AO47"/>
    <mergeCell ref="AP45:AT47"/>
    <mergeCell ref="AM51:AO53"/>
    <mergeCell ref="AP51:AT53"/>
    <mergeCell ref="AP60:AT62"/>
    <mergeCell ref="AP116:AT118"/>
    <mergeCell ref="AP57:AT59"/>
    <mergeCell ref="AU57:AW59"/>
    <mergeCell ref="AU45:AW47"/>
    <mergeCell ref="X48:Z50"/>
    <mergeCell ref="AA48:AC50"/>
    <mergeCell ref="AD48:AF50"/>
    <mergeCell ref="AG48:AI50"/>
    <mergeCell ref="AM48:AO50"/>
    <mergeCell ref="AP48:AT50"/>
    <mergeCell ref="AU48:AW50"/>
    <mergeCell ref="AA60:AC62"/>
    <mergeCell ref="AD60:AF62"/>
    <mergeCell ref="AG60:AI62"/>
    <mergeCell ref="AJ60:AL62"/>
    <mergeCell ref="AM60:AO62"/>
    <mergeCell ref="AU51:AW53"/>
    <mergeCell ref="AM54:AO56"/>
    <mergeCell ref="AP54:AT56"/>
    <mergeCell ref="AU54:AW56"/>
    <mergeCell ref="AM57:AO59"/>
    <mergeCell ref="AU60:AW62"/>
    <mergeCell ref="M55:N55"/>
    <mergeCell ref="R55:S55"/>
    <mergeCell ref="M56:N58"/>
    <mergeCell ref="R56:S58"/>
    <mergeCell ref="M60:N60"/>
    <mergeCell ref="R60:S60"/>
    <mergeCell ref="M61:N63"/>
    <mergeCell ref="R61:S63"/>
    <mergeCell ref="X60:Z62"/>
    <mergeCell ref="C65:D65"/>
    <mergeCell ref="H65:I65"/>
    <mergeCell ref="M65:N65"/>
    <mergeCell ref="R65:S65"/>
    <mergeCell ref="C66:D68"/>
    <mergeCell ref="H66:I68"/>
    <mergeCell ref="M66:N68"/>
    <mergeCell ref="R66:S68"/>
  </mergeCells>
  <printOptions/>
  <pageMargins left="0.7" right="0.7" top="0.75" bottom="0.75" header="0.3" footer="0.3"/>
  <pageSetup fitToHeight="1" fitToWidth="1" horizontalDpi="300" verticalDpi="300" orientation="portrait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0"/>
  <sheetViews>
    <sheetView tabSelected="1" zoomScalePageLayoutView="0" workbookViewId="0" topLeftCell="B1">
      <selection activeCell="BC18" sqref="BC18"/>
    </sheetView>
  </sheetViews>
  <sheetFormatPr defaultColWidth="9.00390625" defaultRowHeight="12.75"/>
  <cols>
    <col min="1" max="1" width="0" style="0" hidden="1" customWidth="1"/>
    <col min="2" max="4" width="3.625" style="0" customWidth="1"/>
    <col min="5" max="6" width="0.6171875" style="0" customWidth="1"/>
    <col min="7" max="8" width="3.625" style="0" customWidth="1"/>
    <col min="9" max="10" width="0.6171875" style="0" customWidth="1"/>
    <col min="11" max="12" width="3.625" style="0" customWidth="1"/>
    <col min="13" max="14" width="0.6171875" style="0" customWidth="1"/>
    <col min="15" max="18" width="3.625" style="0" customWidth="1"/>
    <col min="19" max="20" width="0.6171875" style="0" customWidth="1"/>
    <col min="21" max="21" width="4.00390625" style="0" customWidth="1"/>
    <col min="22" max="23" width="3.625" style="0" customWidth="1"/>
    <col min="24" max="25" width="0.6171875" style="0" customWidth="1"/>
    <col min="26" max="28" width="3.625" style="0" customWidth="1"/>
    <col min="29" max="30" width="0.6171875" style="0" customWidth="1"/>
    <col min="31" max="32" width="3.625" style="0" customWidth="1"/>
    <col min="33" max="34" width="0.6171875" style="0" customWidth="1"/>
    <col min="35" max="36" width="3.625" style="0" customWidth="1"/>
    <col min="37" max="38" width="0.6171875" style="0" customWidth="1"/>
    <col min="39" max="40" width="3.625" style="0" customWidth="1"/>
    <col min="41" max="42" width="0.6171875" style="0" customWidth="1"/>
    <col min="43" max="44" width="3.625" style="0" customWidth="1"/>
    <col min="45" max="46" width="0.6171875" style="0" customWidth="1"/>
    <col min="47" max="47" width="3.625" style="0" customWidth="1"/>
    <col min="48" max="48" width="2.375" style="0" customWidth="1"/>
    <col min="49" max="50" width="0.6171875" style="0" customWidth="1"/>
    <col min="51" max="51" width="2.375" style="0" customWidth="1"/>
    <col min="52" max="52" width="3.625" style="0" customWidth="1"/>
    <col min="53" max="54" width="0.6171875" style="0" customWidth="1"/>
    <col min="55" max="55" width="3.625" style="0" customWidth="1"/>
    <col min="56" max="56" width="2.375" style="0" customWidth="1"/>
  </cols>
  <sheetData>
    <row r="1" spans="1:56" ht="21">
      <c r="A1" s="416" t="s">
        <v>75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  <c r="BA1" s="416"/>
      <c r="BB1" s="416"/>
      <c r="BC1" s="416"/>
      <c r="BD1" s="416"/>
    </row>
    <row r="2" spans="1:52" ht="15.75">
      <c r="A2" s="417" t="s">
        <v>26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AM2" s="418" t="s">
        <v>27</v>
      </c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</row>
    <row r="3" spans="1:32" ht="15.75">
      <c r="A3" s="419" t="s">
        <v>76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</row>
    <row r="4" spans="1:50" ht="15.75">
      <c r="A4" s="417" t="s">
        <v>28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R4" s="43"/>
      <c r="AS4" s="43"/>
      <c r="AT4" s="43"/>
      <c r="AU4" s="43"/>
      <c r="AV4" s="43"/>
      <c r="AW4" s="43"/>
      <c r="AX4" s="43"/>
    </row>
    <row r="5" spans="1:56" ht="15.7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J5" s="44" t="s">
        <v>29</v>
      </c>
      <c r="AK5" s="44"/>
      <c r="AL5" s="44"/>
      <c r="AM5" s="44"/>
      <c r="AN5" s="44"/>
      <c r="AO5" s="44"/>
      <c r="AP5" s="44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6"/>
    </row>
    <row r="6" spans="36:56" ht="12" thickBot="1">
      <c r="AJ6" s="115">
        <f>SUM(AJ7:AJ10)</f>
        <v>83</v>
      </c>
      <c r="AK6" s="116"/>
      <c r="AL6" s="93"/>
      <c r="AM6" s="47">
        <f>SUM(AM7:AM10)</f>
        <v>59</v>
      </c>
      <c r="AQ6" s="46"/>
      <c r="AR6" s="46"/>
      <c r="AS6" s="46"/>
      <c r="AT6" s="46"/>
      <c r="AU6" s="48"/>
      <c r="AV6" s="48"/>
      <c r="AW6" s="46"/>
      <c r="AX6" s="48"/>
      <c r="AY6" s="48"/>
      <c r="AZ6" s="48"/>
      <c r="BA6" s="46"/>
      <c r="BB6" s="46"/>
      <c r="BC6" s="46"/>
      <c r="BD6" s="46"/>
    </row>
    <row r="7" spans="2:56" ht="13.5" thickTop="1">
      <c r="B7" s="420" t="s">
        <v>30</v>
      </c>
      <c r="C7" s="420"/>
      <c r="D7" s="420"/>
      <c r="W7" s="421" t="s">
        <v>31</v>
      </c>
      <c r="X7" s="421"/>
      <c r="Y7" s="421"/>
      <c r="Z7" s="421"/>
      <c r="AI7" s="114"/>
      <c r="AJ7" s="94">
        <v>14</v>
      </c>
      <c r="AK7" s="422" t="s">
        <v>32</v>
      </c>
      <c r="AL7" s="422"/>
      <c r="AM7" s="90">
        <v>14</v>
      </c>
      <c r="AQ7" s="46"/>
      <c r="AR7" s="46"/>
      <c r="AS7" s="46"/>
      <c r="AT7" s="46"/>
      <c r="AU7" s="48"/>
      <c r="AV7" s="48"/>
      <c r="AW7" s="51"/>
      <c r="AX7" s="51"/>
      <c r="AY7" s="48"/>
      <c r="AZ7" s="48"/>
      <c r="BA7" s="46"/>
      <c r="BB7" s="46"/>
      <c r="BC7" s="46"/>
      <c r="BD7" s="46"/>
    </row>
    <row r="8" spans="2:56" ht="12.75">
      <c r="B8" s="420"/>
      <c r="C8" s="420"/>
      <c r="D8" s="420"/>
      <c r="W8" s="421"/>
      <c r="X8" s="421"/>
      <c r="Y8" s="421"/>
      <c r="Z8" s="421"/>
      <c r="AI8" s="114"/>
      <c r="AJ8" s="94">
        <v>26</v>
      </c>
      <c r="AK8" s="422" t="s">
        <v>32</v>
      </c>
      <c r="AL8" s="422"/>
      <c r="AM8" s="91">
        <v>7</v>
      </c>
      <c r="AQ8" s="86"/>
      <c r="AR8" s="46"/>
      <c r="AS8" s="46"/>
      <c r="AT8" s="46"/>
      <c r="AU8" s="48"/>
      <c r="AV8" s="48"/>
      <c r="AW8" s="51"/>
      <c r="AX8" s="51"/>
      <c r="AY8" s="48"/>
      <c r="AZ8" s="48"/>
      <c r="BA8" s="46"/>
      <c r="BB8" s="46"/>
      <c r="BC8" s="46"/>
      <c r="BD8" s="46"/>
    </row>
    <row r="9" spans="2:56" ht="14.25" customHeight="1">
      <c r="B9" s="420"/>
      <c r="C9" s="420"/>
      <c r="D9" s="420"/>
      <c r="Q9" s="420" t="s">
        <v>108</v>
      </c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9"/>
      <c r="AI9" s="114"/>
      <c r="AJ9" s="94">
        <v>22</v>
      </c>
      <c r="AK9" s="422" t="s">
        <v>32</v>
      </c>
      <c r="AL9" s="422"/>
      <c r="AM9" s="91">
        <v>19</v>
      </c>
      <c r="AQ9" s="46"/>
      <c r="AR9" s="46"/>
      <c r="AS9" s="46"/>
      <c r="AT9" s="46"/>
      <c r="AU9" s="48"/>
      <c r="AV9" s="48"/>
      <c r="AW9" s="51"/>
      <c r="AX9" s="51"/>
      <c r="AY9" s="48"/>
      <c r="AZ9" s="48"/>
      <c r="BA9" s="46"/>
      <c r="BB9" s="46"/>
      <c r="BC9" s="46"/>
      <c r="BD9" s="46"/>
    </row>
    <row r="10" spans="17:56" ht="15" customHeight="1"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9"/>
      <c r="AI10" s="114"/>
      <c r="AJ10" s="94">
        <v>21</v>
      </c>
      <c r="AK10" s="422" t="s">
        <v>32</v>
      </c>
      <c r="AL10" s="422"/>
      <c r="AM10" s="91">
        <v>19</v>
      </c>
      <c r="AQ10" s="46"/>
      <c r="AR10" s="46"/>
      <c r="AS10" s="46"/>
      <c r="AT10" s="46"/>
      <c r="AU10" s="48"/>
      <c r="AV10" s="48"/>
      <c r="AW10" s="51"/>
      <c r="AX10" s="51"/>
      <c r="AY10" s="48"/>
      <c r="AZ10" s="48"/>
      <c r="BA10" s="46"/>
      <c r="BB10" s="46"/>
      <c r="BC10" s="46"/>
      <c r="BD10" s="46"/>
    </row>
    <row r="11" spans="17:56" ht="15.75">
      <c r="Q11" s="421" t="s">
        <v>109</v>
      </c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50"/>
      <c r="AI11" s="423" t="s">
        <v>58</v>
      </c>
      <c r="AJ11" s="423"/>
      <c r="AK11" s="422"/>
      <c r="AL11" s="422"/>
      <c r="AM11" s="423" t="s">
        <v>42</v>
      </c>
      <c r="AN11" s="423"/>
      <c r="AQ11" s="46"/>
      <c r="AR11" s="53"/>
      <c r="AS11" s="46"/>
      <c r="AT11" s="46"/>
      <c r="AU11" s="53"/>
      <c r="AV11" s="46"/>
      <c r="AW11" s="51"/>
      <c r="AX11" s="51"/>
      <c r="AY11" s="46"/>
      <c r="AZ11" s="53"/>
      <c r="BA11" s="46"/>
      <c r="BB11" s="46"/>
      <c r="BC11" s="53"/>
      <c r="BD11" s="46"/>
    </row>
    <row r="12" spans="2:56" ht="15.75">
      <c r="B12" s="43"/>
      <c r="C12" s="43"/>
      <c r="D12" s="43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50"/>
      <c r="AI12" s="423"/>
      <c r="AJ12" s="423"/>
      <c r="AK12" s="54"/>
      <c r="AL12" s="54"/>
      <c r="AM12" s="423"/>
      <c r="AN12" s="423"/>
      <c r="AQ12" s="55"/>
      <c r="AR12" s="56"/>
      <c r="AS12" s="51"/>
      <c r="AT12" s="51"/>
      <c r="AU12" s="57"/>
      <c r="AV12" s="57"/>
      <c r="AW12" s="57"/>
      <c r="AX12" s="57"/>
      <c r="AY12" s="46"/>
      <c r="AZ12" s="53"/>
      <c r="BA12" s="51"/>
      <c r="BB12" s="51"/>
      <c r="BC12" s="53"/>
      <c r="BD12" s="46"/>
    </row>
    <row r="13" spans="3:56" ht="13.5" thickBot="1"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2"/>
      <c r="N13" s="59"/>
      <c r="O13" s="59"/>
      <c r="P13" s="59"/>
      <c r="Q13" s="59"/>
      <c r="R13" s="59"/>
      <c r="S13" s="59"/>
      <c r="T13" s="59"/>
      <c r="U13" s="59"/>
      <c r="V13" s="59"/>
      <c r="W13" s="59">
        <f>SUM(W14:W19)</f>
        <v>60</v>
      </c>
      <c r="X13" s="104"/>
      <c r="Y13" s="106"/>
      <c r="Z13" s="106">
        <f>SUM(Z14:Z19)</f>
        <v>67</v>
      </c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52"/>
      <c r="AM13" s="58"/>
      <c r="AN13" s="58"/>
      <c r="AO13" s="58"/>
      <c r="AP13" s="58"/>
      <c r="AQ13" s="46"/>
      <c r="AR13" s="56"/>
      <c r="AS13" s="51"/>
      <c r="AT13" s="51"/>
      <c r="AU13" s="57"/>
      <c r="AV13" s="57"/>
      <c r="AW13" s="57"/>
      <c r="AX13" s="57"/>
      <c r="AY13" s="60"/>
      <c r="AZ13" s="53"/>
      <c r="BA13" s="51"/>
      <c r="BB13" s="51"/>
      <c r="BC13" s="53"/>
      <c r="BD13" s="46"/>
    </row>
    <row r="14" spans="3:56" ht="13.5" thickTop="1">
      <c r="C14" s="58"/>
      <c r="D14" s="58"/>
      <c r="E14" s="58"/>
      <c r="F14" s="58"/>
      <c r="G14" s="58"/>
      <c r="H14" s="58"/>
      <c r="I14" s="58"/>
      <c r="J14" s="58"/>
      <c r="K14" s="58"/>
      <c r="L14" s="52"/>
      <c r="M14" s="89"/>
      <c r="N14" s="52"/>
      <c r="O14" s="52"/>
      <c r="P14" s="52"/>
      <c r="Q14" s="52"/>
      <c r="R14" s="52"/>
      <c r="S14" s="52"/>
      <c r="T14" s="52"/>
      <c r="U14" s="52"/>
      <c r="V14" s="52"/>
      <c r="W14" s="52">
        <v>16</v>
      </c>
      <c r="X14" s="422" t="s">
        <v>32</v>
      </c>
      <c r="Y14" s="422"/>
      <c r="Z14" s="52">
        <v>15</v>
      </c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103"/>
      <c r="AL14" s="52"/>
      <c r="AM14" s="52"/>
      <c r="AN14" s="58"/>
      <c r="AO14" s="58"/>
      <c r="AP14" s="58"/>
      <c r="AQ14" s="46"/>
      <c r="AR14" s="56"/>
      <c r="AS14" s="51"/>
      <c r="AT14" s="51"/>
      <c r="AU14" s="57"/>
      <c r="AV14" s="57"/>
      <c r="AW14" s="57"/>
      <c r="AX14" s="57"/>
      <c r="AY14" s="60"/>
      <c r="AZ14" s="53"/>
      <c r="BA14" s="51"/>
      <c r="BB14" s="51"/>
      <c r="BC14" s="53"/>
      <c r="BD14" s="46"/>
    </row>
    <row r="15" spans="3:56" ht="12.75">
      <c r="C15" s="58"/>
      <c r="D15" s="58"/>
      <c r="E15" s="58"/>
      <c r="F15" s="58"/>
      <c r="G15" s="58"/>
      <c r="H15" s="58"/>
      <c r="I15" s="58"/>
      <c r="J15" s="58"/>
      <c r="K15" s="58"/>
      <c r="L15" s="52"/>
      <c r="M15" s="103"/>
      <c r="N15" s="52"/>
      <c r="O15" s="52"/>
      <c r="P15" s="52"/>
      <c r="Q15" s="52"/>
      <c r="R15" s="52"/>
      <c r="S15" s="52"/>
      <c r="T15" s="52"/>
      <c r="U15" s="52"/>
      <c r="V15" s="52"/>
      <c r="W15" s="52">
        <v>19</v>
      </c>
      <c r="X15" s="422" t="s">
        <v>32</v>
      </c>
      <c r="Y15" s="422"/>
      <c r="Z15" s="52">
        <v>17</v>
      </c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103"/>
      <c r="AL15" s="52"/>
      <c r="AM15" s="52"/>
      <c r="AN15" s="58"/>
      <c r="AO15" s="58"/>
      <c r="AP15" s="58"/>
      <c r="AQ15" s="46"/>
      <c r="AR15" s="57"/>
      <c r="AS15" s="51"/>
      <c r="AT15" s="51"/>
      <c r="AU15" s="57"/>
      <c r="AV15" s="57"/>
      <c r="AW15" s="57"/>
      <c r="AX15" s="57"/>
      <c r="AY15" s="60"/>
      <c r="AZ15" s="53"/>
      <c r="BA15" s="51"/>
      <c r="BB15" s="51"/>
      <c r="BC15" s="53"/>
      <c r="BD15" s="46"/>
    </row>
    <row r="16" spans="3:56" ht="12.75">
      <c r="C16" s="58"/>
      <c r="D16" s="58"/>
      <c r="E16" s="58"/>
      <c r="F16" s="58"/>
      <c r="G16" s="58"/>
      <c r="H16" s="58"/>
      <c r="I16" s="58"/>
      <c r="J16" s="58"/>
      <c r="K16" s="58"/>
      <c r="L16" s="52"/>
      <c r="M16" s="103"/>
      <c r="N16" s="52"/>
      <c r="O16" s="52"/>
      <c r="P16" s="52"/>
      <c r="Q16" s="52"/>
      <c r="R16" s="52"/>
      <c r="S16" s="52"/>
      <c r="T16" s="52"/>
      <c r="U16" s="52"/>
      <c r="V16" s="52"/>
      <c r="W16" s="52">
        <v>13</v>
      </c>
      <c r="X16" s="422" t="s">
        <v>32</v>
      </c>
      <c r="Y16" s="422"/>
      <c r="Z16" s="58">
        <v>16</v>
      </c>
      <c r="AA16" s="58"/>
      <c r="AB16" s="58"/>
      <c r="AC16" s="52"/>
      <c r="AD16" s="52"/>
      <c r="AE16" s="52"/>
      <c r="AF16" s="52"/>
      <c r="AG16" s="52"/>
      <c r="AH16" s="52"/>
      <c r="AI16" s="52"/>
      <c r="AJ16" s="52"/>
      <c r="AK16" s="103"/>
      <c r="AL16" s="52"/>
      <c r="AM16" s="52"/>
      <c r="AN16" s="52"/>
      <c r="AO16" s="52"/>
      <c r="AP16" s="52"/>
      <c r="AQ16" s="424"/>
      <c r="AR16" s="424"/>
      <c r="AS16" s="61"/>
      <c r="AT16" s="61"/>
      <c r="AU16" s="426"/>
      <c r="AV16" s="426"/>
      <c r="AW16" s="62"/>
      <c r="AX16" s="62"/>
      <c r="AY16" s="426"/>
      <c r="AZ16" s="426"/>
      <c r="BA16" s="422"/>
      <c r="BB16" s="422"/>
      <c r="BC16" s="427"/>
      <c r="BD16" s="427"/>
    </row>
    <row r="17" spans="3:56" ht="13.5" thickBot="1">
      <c r="C17" s="58"/>
      <c r="D17" s="58"/>
      <c r="E17" s="58"/>
      <c r="F17" s="59"/>
      <c r="G17" s="59"/>
      <c r="H17" s="59"/>
      <c r="I17" s="59"/>
      <c r="J17" s="59"/>
      <c r="K17" s="59"/>
      <c r="L17" s="59">
        <f>SUM(L18:L22)</f>
        <v>57</v>
      </c>
      <c r="M17" s="104"/>
      <c r="N17" s="105"/>
      <c r="O17" s="106">
        <f>SUM(O18:O22)</f>
        <v>66</v>
      </c>
      <c r="P17" s="106"/>
      <c r="Q17" s="106"/>
      <c r="R17" s="106"/>
      <c r="S17" s="106"/>
      <c r="T17" s="52"/>
      <c r="U17" s="52"/>
      <c r="V17" s="52"/>
      <c r="W17" s="52">
        <v>12</v>
      </c>
      <c r="X17" s="422" t="s">
        <v>32</v>
      </c>
      <c r="Y17" s="422"/>
      <c r="Z17" s="58">
        <v>19</v>
      </c>
      <c r="AA17" s="58"/>
      <c r="AB17" s="58"/>
      <c r="AC17" s="52"/>
      <c r="AD17" s="59"/>
      <c r="AE17" s="59"/>
      <c r="AF17" s="59"/>
      <c r="AG17" s="59"/>
      <c r="AH17" s="59"/>
      <c r="AI17" s="59"/>
      <c r="AJ17" s="59">
        <f>SUM(AJ18:AJ22)</f>
        <v>52</v>
      </c>
      <c r="AK17" s="104"/>
      <c r="AL17" s="106"/>
      <c r="AM17" s="108">
        <f>SUM(AM18:AM22)</f>
        <v>88</v>
      </c>
      <c r="AN17" s="106"/>
      <c r="AO17" s="106"/>
      <c r="AP17" s="106"/>
      <c r="AQ17" s="425"/>
      <c r="AR17" s="425"/>
      <c r="AS17" s="106"/>
      <c r="AT17" s="52"/>
      <c r="AU17" s="426"/>
      <c r="AV17" s="426"/>
      <c r="AW17" s="62"/>
      <c r="AX17" s="62"/>
      <c r="AY17" s="426"/>
      <c r="AZ17" s="426"/>
      <c r="BC17" s="427"/>
      <c r="BD17" s="427"/>
    </row>
    <row r="18" spans="3:51" ht="13.5" thickTop="1">
      <c r="C18" s="58"/>
      <c r="D18" s="52"/>
      <c r="E18" s="89"/>
      <c r="F18" s="52"/>
      <c r="G18" s="52"/>
      <c r="H18" s="52"/>
      <c r="I18" s="52"/>
      <c r="J18" s="52"/>
      <c r="K18" s="52"/>
      <c r="L18" s="52">
        <v>12</v>
      </c>
      <c r="M18" s="422" t="s">
        <v>32</v>
      </c>
      <c r="N18" s="422"/>
      <c r="O18" s="52">
        <v>13</v>
      </c>
      <c r="P18" s="58"/>
      <c r="Q18" s="58"/>
      <c r="R18" s="58"/>
      <c r="S18" s="107"/>
      <c r="T18" s="52"/>
      <c r="U18" s="52"/>
      <c r="V18" s="58"/>
      <c r="W18" s="63"/>
      <c r="X18" s="422"/>
      <c r="Y18" s="422"/>
      <c r="Z18" s="63"/>
      <c r="AA18" s="52"/>
      <c r="AB18" s="52"/>
      <c r="AC18" s="89"/>
      <c r="AD18" s="52"/>
      <c r="AE18" s="52"/>
      <c r="AF18" s="52"/>
      <c r="AG18" s="52"/>
      <c r="AH18" s="52"/>
      <c r="AI18" s="52"/>
      <c r="AJ18" s="52">
        <v>9</v>
      </c>
      <c r="AK18" s="428" t="s">
        <v>32</v>
      </c>
      <c r="AL18" s="422"/>
      <c r="AM18" s="52">
        <v>26</v>
      </c>
      <c r="AN18" s="52"/>
      <c r="AO18" s="52"/>
      <c r="AP18" s="52"/>
      <c r="AQ18" s="52"/>
      <c r="AR18" s="52"/>
      <c r="AS18" s="107"/>
      <c r="AT18" s="52"/>
      <c r="AU18" s="52"/>
      <c r="AV18" s="52"/>
      <c r="AW18" s="52"/>
      <c r="AX18" s="52"/>
      <c r="AY18" s="58"/>
    </row>
    <row r="19" spans="3:51" ht="12.75">
      <c r="C19" s="58"/>
      <c r="D19" s="52"/>
      <c r="E19" s="89"/>
      <c r="F19" s="52"/>
      <c r="G19" s="52"/>
      <c r="H19" s="52"/>
      <c r="I19" s="52"/>
      <c r="J19" s="52"/>
      <c r="K19" s="52"/>
      <c r="L19" s="52">
        <v>19</v>
      </c>
      <c r="M19" s="422" t="s">
        <v>32</v>
      </c>
      <c r="N19" s="422"/>
      <c r="O19" s="58">
        <v>19</v>
      </c>
      <c r="P19" s="58"/>
      <c r="Q19" s="58"/>
      <c r="R19" s="58"/>
      <c r="S19" s="103"/>
      <c r="T19" s="52"/>
      <c r="U19" s="52"/>
      <c r="V19" s="58"/>
      <c r="W19" s="63"/>
      <c r="X19" s="63"/>
      <c r="Y19" s="63"/>
      <c r="Z19" s="63"/>
      <c r="AA19" s="52"/>
      <c r="AB19" s="52"/>
      <c r="AC19" s="89"/>
      <c r="AD19" s="52"/>
      <c r="AE19" s="52"/>
      <c r="AF19" s="52"/>
      <c r="AG19" s="52"/>
      <c r="AH19" s="52"/>
      <c r="AI19" s="52"/>
      <c r="AJ19" s="52">
        <v>6</v>
      </c>
      <c r="AK19" s="422" t="s">
        <v>32</v>
      </c>
      <c r="AL19" s="422"/>
      <c r="AM19" s="52">
        <v>17</v>
      </c>
      <c r="AN19" s="52"/>
      <c r="AO19" s="52"/>
      <c r="AP19" s="52"/>
      <c r="AQ19" s="52"/>
      <c r="AR19" s="52"/>
      <c r="AS19" s="103"/>
      <c r="AT19" s="52"/>
      <c r="AU19" s="52"/>
      <c r="AV19" s="52"/>
      <c r="AW19" s="52"/>
      <c r="AX19" s="52"/>
      <c r="AY19" s="58"/>
    </row>
    <row r="20" spans="3:51" ht="12.75">
      <c r="C20" s="52"/>
      <c r="D20" s="52"/>
      <c r="E20" s="89"/>
      <c r="F20" s="52"/>
      <c r="G20" s="52"/>
      <c r="H20" s="52"/>
      <c r="I20" s="52"/>
      <c r="J20" s="52"/>
      <c r="K20" s="52"/>
      <c r="L20" s="52">
        <v>13</v>
      </c>
      <c r="M20" s="422" t="s">
        <v>32</v>
      </c>
      <c r="N20" s="422"/>
      <c r="O20" s="58">
        <v>11</v>
      </c>
      <c r="P20" s="58"/>
      <c r="Q20" s="58"/>
      <c r="R20" s="58"/>
      <c r="S20" s="103"/>
      <c r="T20" s="52"/>
      <c r="U20" s="52"/>
      <c r="V20" s="52"/>
      <c r="W20" s="58"/>
      <c r="X20" s="58"/>
      <c r="Y20" s="58"/>
      <c r="Z20" s="58"/>
      <c r="AA20" s="52"/>
      <c r="AB20" s="52"/>
      <c r="AC20" s="89"/>
      <c r="AD20" s="52"/>
      <c r="AE20" s="58"/>
      <c r="AF20" s="58"/>
      <c r="AG20" s="58"/>
      <c r="AH20" s="58"/>
      <c r="AI20" s="58"/>
      <c r="AJ20" s="58">
        <v>30</v>
      </c>
      <c r="AK20" s="422" t="s">
        <v>32</v>
      </c>
      <c r="AL20" s="422"/>
      <c r="AM20" s="58">
        <v>24</v>
      </c>
      <c r="AN20" s="58"/>
      <c r="AO20" s="58"/>
      <c r="AP20" s="58"/>
      <c r="AQ20" s="58"/>
      <c r="AR20" s="52"/>
      <c r="AS20" s="103"/>
      <c r="AT20" s="52"/>
      <c r="AU20" s="52"/>
      <c r="AV20" s="52"/>
      <c r="AW20" s="52"/>
      <c r="AX20" s="52"/>
      <c r="AY20" s="52"/>
    </row>
    <row r="21" spans="3:51" ht="12.75">
      <c r="C21" s="52"/>
      <c r="D21" s="52"/>
      <c r="E21" s="89"/>
      <c r="F21" s="52"/>
      <c r="G21" s="52"/>
      <c r="H21" s="52"/>
      <c r="I21" s="58"/>
      <c r="J21" s="58"/>
      <c r="K21" s="58"/>
      <c r="L21" s="58">
        <v>13</v>
      </c>
      <c r="M21" s="422" t="s">
        <v>32</v>
      </c>
      <c r="N21" s="422"/>
      <c r="O21" s="58">
        <v>23</v>
      </c>
      <c r="P21" s="58"/>
      <c r="Q21" s="52"/>
      <c r="R21" s="52"/>
      <c r="S21" s="103"/>
      <c r="T21" s="52"/>
      <c r="U21" s="52"/>
      <c r="V21" s="52"/>
      <c r="W21" s="58"/>
      <c r="X21" s="58"/>
      <c r="Y21" s="58"/>
      <c r="Z21" s="58"/>
      <c r="AA21" s="52"/>
      <c r="AB21" s="52"/>
      <c r="AC21" s="89"/>
      <c r="AD21" s="52"/>
      <c r="AE21" s="52"/>
      <c r="AF21" s="52"/>
      <c r="AG21" s="52"/>
      <c r="AH21" s="52"/>
      <c r="AI21" s="52"/>
      <c r="AJ21" s="52">
        <v>7</v>
      </c>
      <c r="AK21" s="422" t="s">
        <v>32</v>
      </c>
      <c r="AL21" s="422"/>
      <c r="AM21" s="58">
        <v>21</v>
      </c>
      <c r="AN21" s="58"/>
      <c r="AO21" s="52"/>
      <c r="AP21" s="52"/>
      <c r="AQ21" s="52"/>
      <c r="AR21" s="52"/>
      <c r="AS21" s="103"/>
      <c r="AT21" s="52"/>
      <c r="AU21" s="52"/>
      <c r="AV21" s="52"/>
      <c r="AW21" s="52"/>
      <c r="AX21" s="52"/>
      <c r="AY21" s="52"/>
    </row>
    <row r="22" spans="4:47" ht="12">
      <c r="D22" s="423" t="s">
        <v>58</v>
      </c>
      <c r="E22" s="423"/>
      <c r="F22" s="423"/>
      <c r="G22" s="423"/>
      <c r="R22" s="423" t="s">
        <v>44</v>
      </c>
      <c r="S22" s="423"/>
      <c r="T22" s="423"/>
      <c r="U22" s="423"/>
      <c r="AB22" s="423" t="s">
        <v>42</v>
      </c>
      <c r="AC22" s="423"/>
      <c r="AD22" s="423"/>
      <c r="AE22" s="423"/>
      <c r="AR22" s="423" t="s">
        <v>50</v>
      </c>
      <c r="AS22" s="423"/>
      <c r="AT22" s="423"/>
      <c r="AU22" s="423"/>
    </row>
    <row r="23" spans="4:47" ht="12">
      <c r="D23" s="423"/>
      <c r="E23" s="423"/>
      <c r="F23" s="423"/>
      <c r="G23" s="423"/>
      <c r="R23" s="423"/>
      <c r="S23" s="423"/>
      <c r="T23" s="423"/>
      <c r="U23" s="423"/>
      <c r="AB23" s="423"/>
      <c r="AC23" s="423"/>
      <c r="AD23" s="423"/>
      <c r="AE23" s="423"/>
      <c r="AR23" s="423"/>
      <c r="AS23" s="423"/>
      <c r="AT23" s="423"/>
      <c r="AU23" s="423"/>
    </row>
    <row r="24" spans="4:47" ht="12">
      <c r="D24" s="423"/>
      <c r="E24" s="423"/>
      <c r="F24" s="423"/>
      <c r="G24" s="423"/>
      <c r="R24" s="423"/>
      <c r="S24" s="423"/>
      <c r="T24" s="423"/>
      <c r="U24" s="423"/>
      <c r="AB24" s="423"/>
      <c r="AC24" s="423"/>
      <c r="AD24" s="423"/>
      <c r="AE24" s="423"/>
      <c r="AR24" s="423"/>
      <c r="AS24" s="423"/>
      <c r="AT24" s="423"/>
      <c r="AU24" s="423"/>
    </row>
    <row r="25" spans="4:47" ht="12">
      <c r="D25" s="423"/>
      <c r="E25" s="423"/>
      <c r="F25" s="423"/>
      <c r="G25" s="423"/>
      <c r="R25" s="423"/>
      <c r="S25" s="423"/>
      <c r="T25" s="423"/>
      <c r="U25" s="423"/>
      <c r="AB25" s="423"/>
      <c r="AC25" s="423"/>
      <c r="AD25" s="423"/>
      <c r="AE25" s="423"/>
      <c r="AR25" s="423"/>
      <c r="AS25" s="423"/>
      <c r="AT25" s="423"/>
      <c r="AU25" s="423"/>
    </row>
    <row r="26" spans="4:47" ht="12">
      <c r="D26" s="423"/>
      <c r="E26" s="423"/>
      <c r="F26" s="423"/>
      <c r="G26" s="423"/>
      <c r="R26" s="423"/>
      <c r="S26" s="423"/>
      <c r="T26" s="423"/>
      <c r="U26" s="423"/>
      <c r="AB26" s="423"/>
      <c r="AC26" s="423"/>
      <c r="AD26" s="423"/>
      <c r="AE26" s="423"/>
      <c r="AR26" s="423"/>
      <c r="AS26" s="423"/>
      <c r="AT26" s="423"/>
      <c r="AU26" s="423"/>
    </row>
    <row r="27" spans="4:47" ht="12">
      <c r="D27" s="423"/>
      <c r="E27" s="423"/>
      <c r="F27" s="423"/>
      <c r="G27" s="423"/>
      <c r="R27" s="423"/>
      <c r="S27" s="423"/>
      <c r="T27" s="423"/>
      <c r="U27" s="423"/>
      <c r="AB27" s="423"/>
      <c r="AC27" s="423"/>
      <c r="AD27" s="423"/>
      <c r="AE27" s="423"/>
      <c r="AR27" s="423"/>
      <c r="AS27" s="423"/>
      <c r="AT27" s="423"/>
      <c r="AU27" s="423"/>
    </row>
    <row r="28" spans="2:56" ht="12.75">
      <c r="B28" s="64"/>
      <c r="C28" s="64"/>
      <c r="D28" s="43"/>
      <c r="E28" s="43"/>
      <c r="F28" s="43"/>
      <c r="G28" s="43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43"/>
      <c r="S28" s="43"/>
      <c r="T28" s="43"/>
      <c r="U28" s="43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45" t="s">
        <v>29</v>
      </c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64"/>
    </row>
    <row r="29" spans="2:56" ht="13.5" thickBot="1">
      <c r="B29" s="64"/>
      <c r="C29" s="64"/>
      <c r="D29" s="43"/>
      <c r="E29" s="43"/>
      <c r="F29" s="43"/>
      <c r="G29" s="43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43"/>
      <c r="S29" s="43"/>
      <c r="T29" s="43"/>
      <c r="U29" s="43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>
        <f>SUM(AJ30:AJ33)</f>
        <v>38</v>
      </c>
      <c r="AK29" s="109"/>
      <c r="AL29" s="110"/>
      <c r="AM29" s="111">
        <f>SUM(AM30:AM33)</f>
        <v>49</v>
      </c>
      <c r="AN29" s="64"/>
      <c r="AO29" s="64"/>
      <c r="AP29" s="64"/>
      <c r="AQ29" s="64"/>
      <c r="AR29" s="64"/>
      <c r="AS29" s="64"/>
      <c r="AT29" s="64"/>
      <c r="AU29" s="66"/>
      <c r="AV29" s="66"/>
      <c r="AW29" s="64"/>
      <c r="AX29" s="66"/>
      <c r="AY29" s="66"/>
      <c r="AZ29" s="66"/>
      <c r="BA29" s="64"/>
      <c r="BB29" s="64"/>
      <c r="BC29" s="64"/>
      <c r="BD29" s="64"/>
    </row>
    <row r="30" spans="2:56" ht="13.5" thickTop="1">
      <c r="B30" s="429" t="s">
        <v>33</v>
      </c>
      <c r="C30" s="429"/>
      <c r="D30" s="429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430" t="s">
        <v>31</v>
      </c>
      <c r="X30" s="430"/>
      <c r="Y30" s="430"/>
      <c r="Z30" s="430"/>
      <c r="AA30" s="64"/>
      <c r="AB30" s="64"/>
      <c r="AC30" s="64"/>
      <c r="AD30" s="64"/>
      <c r="AE30" s="64"/>
      <c r="AF30" s="64"/>
      <c r="AG30" s="64"/>
      <c r="AH30" s="64"/>
      <c r="AI30" s="95"/>
      <c r="AJ30" s="70">
        <v>12</v>
      </c>
      <c r="AK30" s="431" t="s">
        <v>34</v>
      </c>
      <c r="AL30" s="431"/>
      <c r="AM30" s="112">
        <v>13</v>
      </c>
      <c r="AN30" s="64"/>
      <c r="AO30" s="64"/>
      <c r="AP30" s="64"/>
      <c r="AQ30" s="64"/>
      <c r="AR30" s="64"/>
      <c r="AS30" s="64"/>
      <c r="AT30" s="64"/>
      <c r="AU30" s="66"/>
      <c r="AV30" s="66"/>
      <c r="AW30" s="51"/>
      <c r="AX30" s="51"/>
      <c r="AY30" s="66"/>
      <c r="AZ30" s="66"/>
      <c r="BA30" s="64"/>
      <c r="BB30" s="64"/>
      <c r="BC30" s="64"/>
      <c r="BD30" s="64"/>
    </row>
    <row r="31" spans="2:56" ht="12.75">
      <c r="B31" s="429"/>
      <c r="C31" s="429"/>
      <c r="D31" s="429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430"/>
      <c r="X31" s="430"/>
      <c r="Y31" s="430"/>
      <c r="Z31" s="430"/>
      <c r="AA31" s="64"/>
      <c r="AB31" s="64"/>
      <c r="AC31" s="64"/>
      <c r="AD31" s="64"/>
      <c r="AE31" s="64"/>
      <c r="AF31" s="64"/>
      <c r="AG31" s="64"/>
      <c r="AH31" s="64"/>
      <c r="AI31" s="95"/>
      <c r="AJ31" s="70">
        <v>8</v>
      </c>
      <c r="AK31" s="431" t="s">
        <v>34</v>
      </c>
      <c r="AL31" s="431"/>
      <c r="AM31" s="113">
        <v>17</v>
      </c>
      <c r="AN31" s="64"/>
      <c r="AO31" s="64"/>
      <c r="AP31" s="64"/>
      <c r="AQ31" s="64"/>
      <c r="AR31" s="64"/>
      <c r="AS31" s="64"/>
      <c r="AT31" s="64"/>
      <c r="AU31" s="66"/>
      <c r="AV31" s="66"/>
      <c r="AW31" s="51"/>
      <c r="AX31" s="51"/>
      <c r="AY31" s="66"/>
      <c r="AZ31" s="66"/>
      <c r="BA31" s="64"/>
      <c r="BB31" s="64"/>
      <c r="BC31" s="64"/>
      <c r="BD31" s="64"/>
    </row>
    <row r="32" spans="2:56" ht="13.5" customHeight="1">
      <c r="B32" s="429"/>
      <c r="C32" s="429"/>
      <c r="D32" s="429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429" t="s">
        <v>108</v>
      </c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67"/>
      <c r="AI32" s="95"/>
      <c r="AJ32" s="70">
        <v>8</v>
      </c>
      <c r="AK32" s="431" t="s">
        <v>34</v>
      </c>
      <c r="AL32" s="431"/>
      <c r="AM32" s="113">
        <v>10</v>
      </c>
      <c r="AN32" s="64"/>
      <c r="AO32" s="64"/>
      <c r="AP32" s="64"/>
      <c r="AQ32" s="64"/>
      <c r="AR32" s="64"/>
      <c r="AS32" s="64"/>
      <c r="AT32" s="64"/>
      <c r="AU32" s="66"/>
      <c r="AV32" s="66"/>
      <c r="AW32" s="51"/>
      <c r="AX32" s="51"/>
      <c r="AY32" s="66"/>
      <c r="AZ32" s="66"/>
      <c r="BA32" s="64"/>
      <c r="BB32" s="64"/>
      <c r="BC32" s="64"/>
      <c r="BD32" s="64"/>
    </row>
    <row r="33" spans="2:56" ht="12.75" customHeight="1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67"/>
      <c r="AI33" s="95"/>
      <c r="AJ33" s="70">
        <v>10</v>
      </c>
      <c r="AK33" s="431" t="s">
        <v>34</v>
      </c>
      <c r="AL33" s="431"/>
      <c r="AM33" s="113">
        <v>9</v>
      </c>
      <c r="AN33" s="64"/>
      <c r="AO33" s="64"/>
      <c r="AP33" s="64"/>
      <c r="AQ33" s="64"/>
      <c r="AR33" s="64"/>
      <c r="AS33" s="64"/>
      <c r="AT33" s="64"/>
      <c r="AU33" s="66"/>
      <c r="AV33" s="66"/>
      <c r="AW33" s="51"/>
      <c r="AX33" s="51"/>
      <c r="AY33" s="66"/>
      <c r="AZ33" s="66"/>
      <c r="BA33" s="64"/>
      <c r="BB33" s="64"/>
      <c r="BC33" s="64"/>
      <c r="BD33" s="64"/>
    </row>
    <row r="34" spans="2:56" ht="15.7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430" t="s">
        <v>109</v>
      </c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430"/>
      <c r="AE34" s="430"/>
      <c r="AF34" s="430"/>
      <c r="AG34" s="430"/>
      <c r="AH34" s="68"/>
      <c r="AI34" s="432" t="s">
        <v>44</v>
      </c>
      <c r="AJ34" s="433"/>
      <c r="AK34" s="69"/>
      <c r="AL34" s="69"/>
      <c r="AM34" s="434" t="s">
        <v>51</v>
      </c>
      <c r="AN34" s="434"/>
      <c r="AO34" s="64"/>
      <c r="AP34" s="64"/>
      <c r="AQ34" s="64"/>
      <c r="AR34" s="70"/>
      <c r="AS34" s="64"/>
      <c r="AT34" s="64"/>
      <c r="AU34" s="70"/>
      <c r="AV34" s="64"/>
      <c r="AW34" s="51"/>
      <c r="AX34" s="51"/>
      <c r="AY34" s="64"/>
      <c r="AZ34" s="70"/>
      <c r="BA34" s="64"/>
      <c r="BB34" s="64"/>
      <c r="BC34" s="70"/>
      <c r="BD34" s="64"/>
    </row>
    <row r="35" spans="2:56" ht="15.75">
      <c r="B35" s="66"/>
      <c r="C35" s="66"/>
      <c r="D35" s="66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68"/>
      <c r="AI35" s="433"/>
      <c r="AJ35" s="433"/>
      <c r="AK35" s="69"/>
      <c r="AL35" s="69"/>
      <c r="AM35" s="434"/>
      <c r="AN35" s="434"/>
      <c r="AO35" s="64"/>
      <c r="AP35" s="64"/>
      <c r="AQ35" s="55"/>
      <c r="AR35" s="71"/>
      <c r="AS35" s="51"/>
      <c r="AT35" s="51"/>
      <c r="AU35" s="57"/>
      <c r="AV35" s="57"/>
      <c r="AW35" s="57"/>
      <c r="AX35" s="57"/>
      <c r="AY35" s="64"/>
      <c r="AZ35" s="70"/>
      <c r="BA35" s="51"/>
      <c r="BB35" s="51"/>
      <c r="BC35" s="70"/>
      <c r="BD35" s="64"/>
    </row>
    <row r="36" spans="2:56" ht="13.5" thickBot="1">
      <c r="B36" s="64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>
        <f>SUM(W37:W42)</f>
        <v>83</v>
      </c>
      <c r="X36" s="102"/>
      <c r="Y36" s="72"/>
      <c r="Z36" s="72">
        <f>SUM(Z37:Z42)</f>
        <v>26</v>
      </c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60"/>
      <c r="AM36" s="60"/>
      <c r="AN36" s="60"/>
      <c r="AO36" s="60"/>
      <c r="AP36" s="60"/>
      <c r="AQ36" s="64"/>
      <c r="AR36" s="71"/>
      <c r="AS36" s="51"/>
      <c r="AT36" s="51"/>
      <c r="AU36" s="57"/>
      <c r="AV36" s="57"/>
      <c r="AW36" s="57"/>
      <c r="AX36" s="57"/>
      <c r="AY36" s="60"/>
      <c r="AZ36" s="70"/>
      <c r="BA36" s="51"/>
      <c r="BB36" s="51"/>
      <c r="BC36" s="70"/>
      <c r="BD36" s="64"/>
    </row>
    <row r="37" spans="2:56" ht="13.5" thickTop="1">
      <c r="B37" s="64"/>
      <c r="C37" s="60"/>
      <c r="D37" s="60"/>
      <c r="E37" s="60"/>
      <c r="F37" s="60"/>
      <c r="G37" s="60"/>
      <c r="H37" s="60"/>
      <c r="I37" s="60"/>
      <c r="J37" s="60"/>
      <c r="K37" s="60"/>
      <c r="L37" s="97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13</v>
      </c>
      <c r="X37" s="431" t="s">
        <v>34</v>
      </c>
      <c r="Y37" s="431"/>
      <c r="Z37" s="60">
        <v>8</v>
      </c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96"/>
      <c r="AL37" s="60"/>
      <c r="AM37" s="60"/>
      <c r="AN37" s="60"/>
      <c r="AO37" s="60"/>
      <c r="AP37" s="60"/>
      <c r="AQ37" s="64"/>
      <c r="AR37" s="71"/>
      <c r="AS37" s="51"/>
      <c r="AT37" s="51"/>
      <c r="AU37" s="57"/>
      <c r="AV37" s="57"/>
      <c r="AW37" s="57"/>
      <c r="AX37" s="57"/>
      <c r="AY37" s="60"/>
      <c r="AZ37" s="70"/>
      <c r="BA37" s="51"/>
      <c r="BB37" s="51"/>
      <c r="BC37" s="70"/>
      <c r="BD37" s="64"/>
    </row>
    <row r="38" spans="2:56" ht="12.75">
      <c r="B38" s="64"/>
      <c r="C38" s="60"/>
      <c r="D38" s="60"/>
      <c r="E38" s="60"/>
      <c r="F38" s="60"/>
      <c r="G38" s="60"/>
      <c r="H38" s="60"/>
      <c r="I38" s="60"/>
      <c r="J38" s="60"/>
      <c r="K38" s="60"/>
      <c r="L38" s="97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15</v>
      </c>
      <c r="X38" s="431" t="s">
        <v>35</v>
      </c>
      <c r="Y38" s="431"/>
      <c r="Z38" s="60">
        <v>11</v>
      </c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97"/>
      <c r="AL38" s="60"/>
      <c r="AM38" s="60"/>
      <c r="AN38" s="60"/>
      <c r="AO38" s="60"/>
      <c r="AP38" s="60"/>
      <c r="AQ38" s="64"/>
      <c r="AR38" s="57"/>
      <c r="AS38" s="51"/>
      <c r="AT38" s="51"/>
      <c r="AU38" s="57"/>
      <c r="AV38" s="57"/>
      <c r="AW38" s="57"/>
      <c r="AX38" s="57"/>
      <c r="AY38" s="60"/>
      <c r="AZ38" s="70"/>
      <c r="BA38" s="51"/>
      <c r="BB38" s="51"/>
      <c r="BC38" s="70"/>
      <c r="BD38" s="64"/>
    </row>
    <row r="39" spans="2:56" ht="12.75">
      <c r="B39" s="64"/>
      <c r="C39" s="60"/>
      <c r="D39" s="60"/>
      <c r="E39" s="60"/>
      <c r="F39" s="60"/>
      <c r="G39" s="60"/>
      <c r="H39" s="60"/>
      <c r="I39" s="60"/>
      <c r="J39" s="60"/>
      <c r="K39" s="60"/>
      <c r="L39" s="97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26</v>
      </c>
      <c r="X39" s="431" t="s">
        <v>35</v>
      </c>
      <c r="Y39" s="431"/>
      <c r="Z39" s="60">
        <v>5</v>
      </c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97"/>
      <c r="AL39" s="60"/>
      <c r="AM39" s="60"/>
      <c r="AN39" s="60"/>
      <c r="AO39" s="60"/>
      <c r="AP39" s="60"/>
      <c r="AQ39" s="435"/>
      <c r="AR39" s="435"/>
      <c r="AS39" s="64"/>
      <c r="AT39" s="64"/>
      <c r="AU39" s="438"/>
      <c r="AV39" s="438"/>
      <c r="AW39" s="74"/>
      <c r="AX39" s="74"/>
      <c r="AY39" s="438"/>
      <c r="AZ39" s="438"/>
      <c r="BA39" s="431"/>
      <c r="BB39" s="431"/>
      <c r="BC39" s="437"/>
      <c r="BD39" s="437"/>
    </row>
    <row r="40" spans="2:56" ht="13.5" thickBot="1">
      <c r="B40" s="64"/>
      <c r="C40" s="60"/>
      <c r="D40" s="60"/>
      <c r="E40" s="60"/>
      <c r="F40" s="99"/>
      <c r="G40" s="99"/>
      <c r="H40" s="99"/>
      <c r="I40" s="99"/>
      <c r="J40" s="99"/>
      <c r="K40" s="99"/>
      <c r="L40" s="102">
        <f>SUM(L41:L45)</f>
        <v>74</v>
      </c>
      <c r="M40" s="72"/>
      <c r="N40" s="72"/>
      <c r="O40" s="72">
        <f>SUM(O41:O45)</f>
        <v>36</v>
      </c>
      <c r="P40" s="72"/>
      <c r="Q40" s="72"/>
      <c r="R40" s="72"/>
      <c r="S40" s="72"/>
      <c r="T40" s="60"/>
      <c r="U40" s="60"/>
      <c r="V40" s="60"/>
      <c r="W40" s="60">
        <v>29</v>
      </c>
      <c r="X40" s="431" t="s">
        <v>36</v>
      </c>
      <c r="Y40" s="431"/>
      <c r="Z40" s="60">
        <v>2</v>
      </c>
      <c r="AA40" s="60"/>
      <c r="AB40" s="60"/>
      <c r="AC40" s="60"/>
      <c r="AD40" s="72"/>
      <c r="AE40" s="72"/>
      <c r="AF40" s="72"/>
      <c r="AG40" s="72"/>
      <c r="AH40" s="72"/>
      <c r="AI40" s="72"/>
      <c r="AJ40" s="72">
        <f>SUM(AJ41:AJ45)</f>
        <v>35</v>
      </c>
      <c r="AK40" s="98"/>
      <c r="AL40" s="99"/>
      <c r="AM40" s="100">
        <f>SUM(AM41:AM45)</f>
        <v>43</v>
      </c>
      <c r="AN40" s="99"/>
      <c r="AO40" s="99"/>
      <c r="AP40" s="99"/>
      <c r="AQ40" s="436"/>
      <c r="AR40" s="436"/>
      <c r="AS40" s="99"/>
      <c r="AT40" s="60"/>
      <c r="AU40" s="438"/>
      <c r="AV40" s="438"/>
      <c r="AW40" s="74"/>
      <c r="AX40" s="74"/>
      <c r="AY40" s="438"/>
      <c r="AZ40" s="438"/>
      <c r="BA40" s="64"/>
      <c r="BB40" s="64"/>
      <c r="BC40" s="437"/>
      <c r="BD40" s="437"/>
    </row>
    <row r="41" spans="2:56" ht="13.5" thickTop="1">
      <c r="B41" s="64"/>
      <c r="C41" s="60"/>
      <c r="D41" s="60"/>
      <c r="E41" s="97"/>
      <c r="F41" s="60"/>
      <c r="G41" s="60"/>
      <c r="H41" s="60"/>
      <c r="I41" s="60"/>
      <c r="J41" s="60"/>
      <c r="K41" s="60"/>
      <c r="L41" s="60">
        <v>22</v>
      </c>
      <c r="M41" s="431" t="s">
        <v>37</v>
      </c>
      <c r="N41" s="431"/>
      <c r="O41" s="60">
        <v>10</v>
      </c>
      <c r="P41" s="60"/>
      <c r="Q41" s="60"/>
      <c r="R41" s="60"/>
      <c r="S41" s="96"/>
      <c r="T41" s="60"/>
      <c r="U41" s="60"/>
      <c r="V41" s="60"/>
      <c r="W41" s="75"/>
      <c r="X41" s="431"/>
      <c r="Y41" s="431"/>
      <c r="Z41" s="75"/>
      <c r="AA41" s="60"/>
      <c r="AB41" s="60"/>
      <c r="AC41" s="73"/>
      <c r="AD41" s="60"/>
      <c r="AE41" s="60"/>
      <c r="AF41" s="60"/>
      <c r="AG41" s="60"/>
      <c r="AH41" s="60"/>
      <c r="AI41" s="60"/>
      <c r="AJ41" s="60">
        <v>6</v>
      </c>
      <c r="AK41" s="431" t="s">
        <v>35</v>
      </c>
      <c r="AL41" s="431"/>
      <c r="AM41" s="60">
        <v>6</v>
      </c>
      <c r="AN41" s="60"/>
      <c r="AO41" s="60"/>
      <c r="AP41" s="60"/>
      <c r="AQ41" s="60"/>
      <c r="AR41" s="60"/>
      <c r="AS41" s="101"/>
      <c r="AT41" s="60"/>
      <c r="AU41" s="60"/>
      <c r="AV41" s="60"/>
      <c r="AW41" s="60"/>
      <c r="AX41" s="60"/>
      <c r="AY41" s="60"/>
      <c r="AZ41" s="64"/>
      <c r="BA41" s="64"/>
      <c r="BB41" s="64"/>
      <c r="BC41" s="64"/>
      <c r="BD41" s="64"/>
    </row>
    <row r="42" spans="2:56" ht="12.75">
      <c r="B42" s="64"/>
      <c r="C42" s="60"/>
      <c r="D42" s="60"/>
      <c r="E42" s="97"/>
      <c r="F42" s="60"/>
      <c r="G42" s="60"/>
      <c r="H42" s="60"/>
      <c r="I42" s="60"/>
      <c r="J42" s="60"/>
      <c r="K42" s="60"/>
      <c r="L42" s="60">
        <v>22</v>
      </c>
      <c r="M42" s="431" t="s">
        <v>38</v>
      </c>
      <c r="N42" s="431"/>
      <c r="O42" s="60">
        <v>10</v>
      </c>
      <c r="P42" s="60"/>
      <c r="Q42" s="60"/>
      <c r="R42" s="60"/>
      <c r="S42" s="73"/>
      <c r="T42" s="60"/>
      <c r="U42" s="60"/>
      <c r="V42" s="60"/>
      <c r="W42" s="75"/>
      <c r="X42" s="75"/>
      <c r="Y42" s="75"/>
      <c r="Z42" s="75"/>
      <c r="AA42" s="60"/>
      <c r="AB42" s="60"/>
      <c r="AC42" s="73"/>
      <c r="AD42" s="60"/>
      <c r="AE42" s="60"/>
      <c r="AF42" s="60"/>
      <c r="AG42" s="60"/>
      <c r="AH42" s="60"/>
      <c r="AI42" s="60"/>
      <c r="AJ42" s="60">
        <v>5</v>
      </c>
      <c r="AK42" s="431" t="s">
        <v>35</v>
      </c>
      <c r="AL42" s="431"/>
      <c r="AM42" s="60">
        <v>12</v>
      </c>
      <c r="AN42" s="60"/>
      <c r="AO42" s="60"/>
      <c r="AP42" s="60"/>
      <c r="AQ42" s="60"/>
      <c r="AR42" s="60"/>
      <c r="AS42" s="97"/>
      <c r="AT42" s="60"/>
      <c r="AU42" s="60"/>
      <c r="AV42" s="60"/>
      <c r="AW42" s="60"/>
      <c r="AX42" s="60"/>
      <c r="AY42" s="60"/>
      <c r="AZ42" s="64"/>
      <c r="BA42" s="64"/>
      <c r="BB42" s="64"/>
      <c r="BC42" s="64"/>
      <c r="BD42" s="64"/>
    </row>
    <row r="43" spans="2:56" ht="12.75">
      <c r="B43" s="64"/>
      <c r="C43" s="60"/>
      <c r="D43" s="60"/>
      <c r="E43" s="97"/>
      <c r="F43" s="60"/>
      <c r="G43" s="60"/>
      <c r="H43" s="60"/>
      <c r="I43" s="60"/>
      <c r="J43" s="60"/>
      <c r="K43" s="60"/>
      <c r="L43" s="60">
        <v>18</v>
      </c>
      <c r="M43" s="431" t="s">
        <v>35</v>
      </c>
      <c r="N43" s="431"/>
      <c r="O43" s="60">
        <v>10</v>
      </c>
      <c r="P43" s="60"/>
      <c r="Q43" s="60"/>
      <c r="R43" s="60"/>
      <c r="S43" s="73"/>
      <c r="T43" s="60"/>
      <c r="U43" s="60"/>
      <c r="V43" s="60"/>
      <c r="W43" s="60"/>
      <c r="X43" s="60"/>
      <c r="Y43" s="60"/>
      <c r="Z43" s="60"/>
      <c r="AA43" s="60"/>
      <c r="AB43" s="60"/>
      <c r="AC43" s="73"/>
      <c r="AD43" s="60"/>
      <c r="AE43" s="60"/>
      <c r="AF43" s="60"/>
      <c r="AG43" s="60"/>
      <c r="AH43" s="60"/>
      <c r="AI43" s="60"/>
      <c r="AJ43" s="60">
        <v>9</v>
      </c>
      <c r="AK43" s="431" t="s">
        <v>35</v>
      </c>
      <c r="AL43" s="431"/>
      <c r="AM43" s="60">
        <v>13</v>
      </c>
      <c r="AN43" s="60"/>
      <c r="AO43" s="60"/>
      <c r="AP43" s="60"/>
      <c r="AQ43" s="60"/>
      <c r="AR43" s="60"/>
      <c r="AS43" s="97"/>
      <c r="AT43" s="60"/>
      <c r="AU43" s="60"/>
      <c r="AV43" s="60"/>
      <c r="AW43" s="60"/>
      <c r="AX43" s="60"/>
      <c r="AY43" s="60"/>
      <c r="AZ43" s="64"/>
      <c r="BA43" s="64"/>
      <c r="BB43" s="64"/>
      <c r="BC43" s="64"/>
      <c r="BD43" s="64"/>
    </row>
    <row r="44" spans="2:56" ht="12.75">
      <c r="B44" s="64"/>
      <c r="C44" s="60"/>
      <c r="D44" s="60"/>
      <c r="E44" s="97"/>
      <c r="F44" s="60"/>
      <c r="G44" s="60"/>
      <c r="H44" s="60"/>
      <c r="I44" s="60"/>
      <c r="J44" s="60"/>
      <c r="K44" s="60"/>
      <c r="L44" s="60">
        <v>12</v>
      </c>
      <c r="M44" s="431" t="s">
        <v>35</v>
      </c>
      <c r="N44" s="431"/>
      <c r="O44" s="60">
        <v>6</v>
      </c>
      <c r="P44" s="60"/>
      <c r="Q44" s="60"/>
      <c r="R44" s="60"/>
      <c r="S44" s="73"/>
      <c r="T44" s="60"/>
      <c r="U44" s="60"/>
      <c r="V44" s="60"/>
      <c r="W44" s="60"/>
      <c r="X44" s="60"/>
      <c r="Y44" s="60"/>
      <c r="Z44" s="60"/>
      <c r="AA44" s="60"/>
      <c r="AB44" s="60"/>
      <c r="AC44" s="73"/>
      <c r="AD44" s="60"/>
      <c r="AE44" s="60"/>
      <c r="AF44" s="60"/>
      <c r="AG44" s="60"/>
      <c r="AH44" s="60"/>
      <c r="AI44" s="60"/>
      <c r="AJ44" s="60">
        <v>15</v>
      </c>
      <c r="AK44" s="431" t="s">
        <v>35</v>
      </c>
      <c r="AL44" s="431"/>
      <c r="AM44" s="60">
        <v>12</v>
      </c>
      <c r="AN44" s="60"/>
      <c r="AO44" s="60"/>
      <c r="AP44" s="60"/>
      <c r="AQ44" s="60"/>
      <c r="AR44" s="60"/>
      <c r="AS44" s="97"/>
      <c r="AT44" s="60"/>
      <c r="AU44" s="60"/>
      <c r="AV44" s="60"/>
      <c r="AW44" s="60"/>
      <c r="AX44" s="60"/>
      <c r="AY44" s="60"/>
      <c r="AZ44" s="64"/>
      <c r="BA44" s="64"/>
      <c r="BB44" s="64"/>
      <c r="BC44" s="64"/>
      <c r="BD44" s="64"/>
    </row>
    <row r="45" spans="4:47" ht="12" customHeight="1">
      <c r="D45" s="423" t="s">
        <v>50</v>
      </c>
      <c r="E45" s="423"/>
      <c r="F45" s="423"/>
      <c r="G45" s="423"/>
      <c r="R45" s="423" t="s">
        <v>44</v>
      </c>
      <c r="S45" s="423"/>
      <c r="T45" s="423"/>
      <c r="U45" s="423"/>
      <c r="AB45" s="423" t="s">
        <v>51</v>
      </c>
      <c r="AC45" s="423"/>
      <c r="AD45" s="423"/>
      <c r="AE45" s="423"/>
      <c r="AR45" s="423" t="s">
        <v>53</v>
      </c>
      <c r="AS45" s="423"/>
      <c r="AT45" s="423"/>
      <c r="AU45" s="423"/>
    </row>
    <row r="46" spans="4:47" ht="12">
      <c r="D46" s="423"/>
      <c r="E46" s="423"/>
      <c r="F46" s="423"/>
      <c r="G46" s="423"/>
      <c r="R46" s="423"/>
      <c r="S46" s="423"/>
      <c r="T46" s="423"/>
      <c r="U46" s="423"/>
      <c r="AB46" s="423"/>
      <c r="AC46" s="423"/>
      <c r="AD46" s="423"/>
      <c r="AE46" s="423"/>
      <c r="AR46" s="423"/>
      <c r="AS46" s="423"/>
      <c r="AT46" s="423"/>
      <c r="AU46" s="423"/>
    </row>
    <row r="47" spans="4:47" ht="12">
      <c r="D47" s="423"/>
      <c r="E47" s="423"/>
      <c r="F47" s="423"/>
      <c r="G47" s="423"/>
      <c r="R47" s="423"/>
      <c r="S47" s="423"/>
      <c r="T47" s="423"/>
      <c r="U47" s="423"/>
      <c r="AB47" s="423"/>
      <c r="AC47" s="423"/>
      <c r="AD47" s="423"/>
      <c r="AE47" s="423"/>
      <c r="AR47" s="423"/>
      <c r="AS47" s="423"/>
      <c r="AT47" s="423"/>
      <c r="AU47" s="423"/>
    </row>
    <row r="48" spans="4:47" ht="12">
      <c r="D48" s="423"/>
      <c r="E48" s="423"/>
      <c r="F48" s="423"/>
      <c r="G48" s="423"/>
      <c r="R48" s="423"/>
      <c r="S48" s="423"/>
      <c r="T48" s="423"/>
      <c r="U48" s="423"/>
      <c r="AB48" s="423"/>
      <c r="AC48" s="423"/>
      <c r="AD48" s="423"/>
      <c r="AE48" s="423"/>
      <c r="AR48" s="423"/>
      <c r="AS48" s="423"/>
      <c r="AT48" s="423"/>
      <c r="AU48" s="423"/>
    </row>
    <row r="49" spans="4:47" ht="12">
      <c r="D49" s="423"/>
      <c r="E49" s="423"/>
      <c r="F49" s="423"/>
      <c r="G49" s="423"/>
      <c r="R49" s="423"/>
      <c r="S49" s="423"/>
      <c r="T49" s="423"/>
      <c r="U49" s="423"/>
      <c r="AB49" s="423"/>
      <c r="AC49" s="423"/>
      <c r="AD49" s="423"/>
      <c r="AE49" s="423"/>
      <c r="AR49" s="423"/>
      <c r="AS49" s="423"/>
      <c r="AT49" s="423"/>
      <c r="AU49" s="423"/>
    </row>
    <row r="50" spans="4:47" ht="12">
      <c r="D50" s="423"/>
      <c r="E50" s="423"/>
      <c r="F50" s="423"/>
      <c r="G50" s="423"/>
      <c r="R50" s="423"/>
      <c r="S50" s="423"/>
      <c r="T50" s="423"/>
      <c r="U50" s="423"/>
      <c r="AB50" s="423"/>
      <c r="AC50" s="423"/>
      <c r="AD50" s="423"/>
      <c r="AE50" s="423"/>
      <c r="AR50" s="423"/>
      <c r="AS50" s="423"/>
      <c r="AT50" s="423"/>
      <c r="AU50" s="423"/>
    </row>
  </sheetData>
  <sheetProtection/>
  <mergeCells count="70">
    <mergeCell ref="R45:U50"/>
    <mergeCell ref="AB45:AE50"/>
    <mergeCell ref="AR45:AU50"/>
    <mergeCell ref="D45:G50"/>
    <mergeCell ref="AB22:AE27"/>
    <mergeCell ref="R22:U27"/>
    <mergeCell ref="D22:G27"/>
    <mergeCell ref="AR22:AU27"/>
    <mergeCell ref="AK42:AL42"/>
    <mergeCell ref="M43:N43"/>
    <mergeCell ref="AK43:AL43"/>
    <mergeCell ref="M44:N44"/>
    <mergeCell ref="AK44:AL44"/>
    <mergeCell ref="AU39:AV40"/>
    <mergeCell ref="M42:N42"/>
    <mergeCell ref="AY39:AZ40"/>
    <mergeCell ref="BA39:BB39"/>
    <mergeCell ref="BC39:BD40"/>
    <mergeCell ref="X40:Y40"/>
    <mergeCell ref="M41:N41"/>
    <mergeCell ref="X41:Y41"/>
    <mergeCell ref="AK41:AL41"/>
    <mergeCell ref="AI34:AJ35"/>
    <mergeCell ref="AM34:AN35"/>
    <mergeCell ref="X37:Y37"/>
    <mergeCell ref="X38:Y38"/>
    <mergeCell ref="X39:Y39"/>
    <mergeCell ref="AQ39:AR40"/>
    <mergeCell ref="Q34:AG35"/>
    <mergeCell ref="B30:D32"/>
    <mergeCell ref="W30:Z31"/>
    <mergeCell ref="AK30:AL30"/>
    <mergeCell ref="AK31:AL31"/>
    <mergeCell ref="Q32:AG33"/>
    <mergeCell ref="AK32:AL32"/>
    <mergeCell ref="AK33:AL33"/>
    <mergeCell ref="M19:N19"/>
    <mergeCell ref="AK19:AL19"/>
    <mergeCell ref="M20:N20"/>
    <mergeCell ref="AK20:AL20"/>
    <mergeCell ref="M21:N21"/>
    <mergeCell ref="AK21:AL21"/>
    <mergeCell ref="BA16:BB16"/>
    <mergeCell ref="BC16:BD17"/>
    <mergeCell ref="X17:Y17"/>
    <mergeCell ref="M18:N18"/>
    <mergeCell ref="X18:Y18"/>
    <mergeCell ref="AK18:AL18"/>
    <mergeCell ref="X14:Y14"/>
    <mergeCell ref="X15:Y15"/>
    <mergeCell ref="X16:Y16"/>
    <mergeCell ref="AQ16:AR17"/>
    <mergeCell ref="AU16:AV17"/>
    <mergeCell ref="AY16:AZ17"/>
    <mergeCell ref="AK9:AL9"/>
    <mergeCell ref="AK10:AL10"/>
    <mergeCell ref="Q11:AG12"/>
    <mergeCell ref="AI11:AJ12"/>
    <mergeCell ref="AK11:AL11"/>
    <mergeCell ref="AM11:AN12"/>
    <mergeCell ref="A1:BD1"/>
    <mergeCell ref="A2:L2"/>
    <mergeCell ref="AM2:AZ2"/>
    <mergeCell ref="A3:AF3"/>
    <mergeCell ref="A4:AB4"/>
    <mergeCell ref="B7:D9"/>
    <mergeCell ref="W7:Z8"/>
    <mergeCell ref="AK7:AL7"/>
    <mergeCell ref="AK8:AL8"/>
    <mergeCell ref="Q9:AG10"/>
  </mergeCells>
  <printOptions/>
  <pageMargins left="0.7" right="0.7" top="0.75" bottom="0.75" header="0.3" footer="0.3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4"/>
  <sheetViews>
    <sheetView showGridLines="0" workbookViewId="0" topLeftCell="A1">
      <selection activeCell="E16" sqref="E16"/>
    </sheetView>
  </sheetViews>
  <sheetFormatPr defaultColWidth="9.125" defaultRowHeight="12.75"/>
  <cols>
    <col min="1" max="1" width="3.625" style="119" customWidth="1"/>
    <col min="2" max="3" width="5.375" style="119" customWidth="1"/>
    <col min="4" max="4" width="4.50390625" style="119" customWidth="1"/>
    <col min="5" max="5" width="3.50390625" style="119" customWidth="1"/>
    <col min="6" max="7" width="4.50390625" style="119" customWidth="1"/>
    <col min="8" max="8" width="3.50390625" style="119" customWidth="1"/>
    <col min="9" max="10" width="4.50390625" style="119" customWidth="1"/>
    <col min="11" max="11" width="3.50390625" style="119" customWidth="1"/>
    <col min="12" max="13" width="4.50390625" style="119" customWidth="1"/>
    <col min="14" max="14" width="3.50390625" style="119" customWidth="1"/>
    <col min="15" max="16" width="4.50390625" style="119" customWidth="1"/>
    <col min="17" max="17" width="3.50390625" style="119" customWidth="1"/>
    <col min="18" max="20" width="4.50390625" style="119" customWidth="1"/>
    <col min="21" max="21" width="5.625" style="119" customWidth="1"/>
    <col min="22" max="22" width="5.875" style="119" customWidth="1"/>
    <col min="23" max="23" width="5.625" style="119" customWidth="1"/>
    <col min="24" max="25" width="4.50390625" style="119" customWidth="1"/>
    <col min="26" max="26" width="5.625" style="119" customWidth="1"/>
    <col min="27" max="27" width="5.875" style="119" customWidth="1"/>
    <col min="28" max="28" width="5.625" style="119" customWidth="1"/>
    <col min="29" max="29" width="4.50390625" style="119" customWidth="1"/>
    <col min="30" max="30" width="3.125" style="119" customWidth="1"/>
    <col min="31" max="31" width="5.50390625" style="135" customWidth="1"/>
    <col min="32" max="35" width="9.125" style="135" customWidth="1"/>
    <col min="36" max="36" width="3.625" style="119" customWidth="1"/>
    <col min="37" max="37" width="2.00390625" style="119" customWidth="1"/>
    <col min="38" max="38" width="3.625" style="119" customWidth="1"/>
    <col min="39" max="16384" width="9.125" style="119" customWidth="1"/>
  </cols>
  <sheetData>
    <row r="1" spans="1:36" ht="30.75" customHeight="1">
      <c r="A1" s="439" t="s">
        <v>110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117"/>
      <c r="AE1" s="118"/>
      <c r="AF1" s="118"/>
      <c r="AG1" s="118"/>
      <c r="AH1" s="118"/>
      <c r="AI1" s="118"/>
      <c r="AJ1" s="117"/>
    </row>
    <row r="2" spans="1:35" s="122" customFormat="1" ht="15">
      <c r="A2" s="120" t="s">
        <v>111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1"/>
      <c r="V2" s="121"/>
      <c r="W2" s="121"/>
      <c r="AE2" s="123"/>
      <c r="AF2" s="123"/>
      <c r="AG2" s="123"/>
      <c r="AH2" s="123"/>
      <c r="AI2" s="123"/>
    </row>
    <row r="3" spans="1:35" s="122" customFormat="1" ht="15">
      <c r="A3" s="120" t="s">
        <v>112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4"/>
      <c r="P3" s="120"/>
      <c r="Q3" s="120"/>
      <c r="R3" s="120"/>
      <c r="S3" s="120"/>
      <c r="T3" s="120"/>
      <c r="U3" s="121"/>
      <c r="V3" s="121"/>
      <c r="AC3" s="121"/>
      <c r="AD3" s="121"/>
      <c r="AE3" s="123"/>
      <c r="AF3" s="123"/>
      <c r="AG3" s="123"/>
      <c r="AH3" s="123"/>
      <c r="AI3" s="123"/>
    </row>
    <row r="4" spans="1:34" ht="12.75" customHeight="1">
      <c r="A4" s="440" t="s">
        <v>113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P4" s="126"/>
      <c r="Q4" s="126"/>
      <c r="R4" s="127"/>
      <c r="S4" s="441" t="s">
        <v>114</v>
      </c>
      <c r="T4" s="441"/>
      <c r="U4" s="441"/>
      <c r="V4" s="441"/>
      <c r="X4" s="129"/>
      <c r="Y4" s="130"/>
      <c r="Z4" s="131"/>
      <c r="AA4" s="130"/>
      <c r="AB4" s="129"/>
      <c r="AC4" s="129"/>
      <c r="AD4" s="132"/>
      <c r="AE4" s="133"/>
      <c r="AF4" s="134"/>
      <c r="AG4" s="133"/>
      <c r="AH4" s="133"/>
    </row>
    <row r="5" spans="1:39" ht="13.5" customHeight="1">
      <c r="A5" s="440"/>
      <c r="B5" s="440"/>
      <c r="C5" s="440"/>
      <c r="D5" s="440"/>
      <c r="E5" s="440"/>
      <c r="F5" s="440"/>
      <c r="G5" s="440"/>
      <c r="H5" s="440"/>
      <c r="I5" s="440"/>
      <c r="J5" s="440"/>
      <c r="K5" s="440"/>
      <c r="P5" s="126"/>
      <c r="Q5" s="126"/>
      <c r="R5" s="127"/>
      <c r="S5" s="441"/>
      <c r="T5" s="441"/>
      <c r="U5" s="441"/>
      <c r="V5" s="441"/>
      <c r="X5" s="129"/>
      <c r="Y5" s="130"/>
      <c r="Z5" s="131"/>
      <c r="AB5" s="129"/>
      <c r="AC5" s="129"/>
      <c r="AD5" s="132"/>
      <c r="AE5" s="133"/>
      <c r="AF5" s="134"/>
      <c r="AG5" s="133"/>
      <c r="AH5" s="133"/>
      <c r="AM5" s="136" t="s">
        <v>115</v>
      </c>
    </row>
    <row r="6" spans="1:39" ht="13.5" customHeight="1" thickBot="1">
      <c r="A6" s="137"/>
      <c r="B6" s="137"/>
      <c r="C6" s="442" t="s">
        <v>116</v>
      </c>
      <c r="D6" s="442"/>
      <c r="E6" s="138"/>
      <c r="F6" s="443" t="s">
        <v>117</v>
      </c>
      <c r="G6" s="443"/>
      <c r="H6" s="443"/>
      <c r="I6" s="443"/>
      <c r="J6" s="443"/>
      <c r="K6" s="443"/>
      <c r="L6" s="443"/>
      <c r="M6" s="139"/>
      <c r="N6" s="139"/>
      <c r="O6" s="139"/>
      <c r="P6" s="139"/>
      <c r="Q6" s="139"/>
      <c r="R6" s="140"/>
      <c r="S6" s="140"/>
      <c r="T6" s="140"/>
      <c r="U6" s="140"/>
      <c r="V6" s="140"/>
      <c r="W6" s="140"/>
      <c r="X6" s="140"/>
      <c r="Y6" s="130"/>
      <c r="Z6" s="131"/>
      <c r="AB6" s="129"/>
      <c r="AC6" s="129"/>
      <c r="AD6" s="132"/>
      <c r="AE6" s="133"/>
      <c r="AF6" s="134"/>
      <c r="AG6" s="133"/>
      <c r="AH6" s="133"/>
      <c r="AM6" s="136"/>
    </row>
    <row r="7" spans="1:39" ht="28.5" customHeight="1" thickBot="1">
      <c r="A7" s="141"/>
      <c r="B7" s="444" t="s">
        <v>118</v>
      </c>
      <c r="C7" s="445"/>
      <c r="D7" s="446" t="str">
        <f>B8</f>
        <v>上士幌中</v>
      </c>
      <c r="E7" s="447"/>
      <c r="F7" s="448"/>
      <c r="G7" s="448" t="str">
        <f>B14</f>
        <v>緑南中</v>
      </c>
      <c r="H7" s="448"/>
      <c r="I7" s="448"/>
      <c r="J7" s="449" t="str">
        <f>B20</f>
        <v>音更中</v>
      </c>
      <c r="K7" s="449"/>
      <c r="L7" s="449"/>
      <c r="M7" s="450" t="str">
        <f>B26</f>
        <v>共栄中</v>
      </c>
      <c r="N7" s="451"/>
      <c r="O7" s="452"/>
      <c r="P7" s="450" t="str">
        <f>B32</f>
        <v>下音更中</v>
      </c>
      <c r="Q7" s="451"/>
      <c r="R7" s="452"/>
      <c r="S7" s="142" t="s">
        <v>119</v>
      </c>
      <c r="T7" s="142" t="s">
        <v>120</v>
      </c>
      <c r="U7" s="453" t="s">
        <v>121</v>
      </c>
      <c r="V7" s="454"/>
      <c r="W7" s="455" t="s">
        <v>122</v>
      </c>
      <c r="X7" s="456"/>
      <c r="Y7" s="456"/>
      <c r="Z7" s="143"/>
      <c r="AA7" s="144"/>
      <c r="AB7" s="145"/>
      <c r="AC7" s="143"/>
      <c r="AD7" s="131"/>
      <c r="AE7" s="134"/>
      <c r="AF7" s="134"/>
      <c r="AG7" s="133"/>
      <c r="AH7" s="133"/>
      <c r="AM7" s="136"/>
    </row>
    <row r="8" spans="1:39" ht="23.25" customHeight="1" thickTop="1">
      <c r="A8" s="457">
        <v>3</v>
      </c>
      <c r="B8" s="458" t="str">
        <f>VLOOKUP(A8,$AE$71:$AG$94,2,0)</f>
        <v>上士幌中</v>
      </c>
      <c r="C8" s="459"/>
      <c r="D8" s="462"/>
      <c r="E8" s="463"/>
      <c r="F8" s="464"/>
      <c r="G8" s="468" t="s">
        <v>123</v>
      </c>
      <c r="H8" s="469"/>
      <c r="I8" s="470"/>
      <c r="J8" s="468" t="s">
        <v>123</v>
      </c>
      <c r="K8" s="469"/>
      <c r="L8" s="470"/>
      <c r="M8" s="468" t="s">
        <v>123</v>
      </c>
      <c r="N8" s="469"/>
      <c r="O8" s="470"/>
      <c r="P8" s="468" t="s">
        <v>123</v>
      </c>
      <c r="Q8" s="469"/>
      <c r="R8" s="470"/>
      <c r="S8" s="471">
        <f>COUNTIF(D8:R8,"○")</f>
        <v>4</v>
      </c>
      <c r="T8" s="471">
        <f>COUNTIF(D8:R8,"×")</f>
        <v>0</v>
      </c>
      <c r="U8" s="473">
        <v>1</v>
      </c>
      <c r="V8" s="474"/>
      <c r="W8" s="455" t="s">
        <v>124</v>
      </c>
      <c r="X8" s="477"/>
      <c r="Y8" s="477"/>
      <c r="Z8" s="477"/>
      <c r="AA8" s="477"/>
      <c r="AB8" s="477"/>
      <c r="AC8" s="477"/>
      <c r="AD8" s="146"/>
      <c r="AE8" s="134"/>
      <c r="AF8" s="134"/>
      <c r="AG8" s="133"/>
      <c r="AH8" s="133"/>
      <c r="AI8" s="133"/>
      <c r="AJ8" s="129"/>
      <c r="AM8" s="136" t="s">
        <v>125</v>
      </c>
    </row>
    <row r="9" spans="1:39" ht="9.75" customHeight="1">
      <c r="A9" s="457"/>
      <c r="B9" s="460"/>
      <c r="C9" s="461"/>
      <c r="D9" s="465"/>
      <c r="E9" s="466"/>
      <c r="F9" s="467"/>
      <c r="G9" s="147">
        <v>27</v>
      </c>
      <c r="H9" s="148" t="s">
        <v>126</v>
      </c>
      <c r="I9" s="149">
        <v>2</v>
      </c>
      <c r="J9" s="147">
        <v>20</v>
      </c>
      <c r="K9" s="148" t="s">
        <v>32</v>
      </c>
      <c r="L9" s="149">
        <v>8</v>
      </c>
      <c r="M9" s="147">
        <v>17</v>
      </c>
      <c r="N9" s="148" t="s">
        <v>127</v>
      </c>
      <c r="O9" s="149">
        <v>10</v>
      </c>
      <c r="P9" s="147">
        <v>23</v>
      </c>
      <c r="Q9" s="148" t="s">
        <v>128</v>
      </c>
      <c r="R9" s="149">
        <v>4</v>
      </c>
      <c r="S9" s="472"/>
      <c r="T9" s="472"/>
      <c r="U9" s="475"/>
      <c r="V9" s="476"/>
      <c r="W9" s="151"/>
      <c r="X9" s="152"/>
      <c r="Y9" s="152"/>
      <c r="Z9" s="152"/>
      <c r="AA9" s="152"/>
      <c r="AB9" s="152"/>
      <c r="AC9" s="152"/>
      <c r="AD9" s="146"/>
      <c r="AE9" s="134"/>
      <c r="AF9" s="134"/>
      <c r="AG9" s="133"/>
      <c r="AH9" s="133"/>
      <c r="AI9" s="133"/>
      <c r="AJ9" s="129"/>
      <c r="AM9" s="136"/>
    </row>
    <row r="10" spans="1:39" ht="9.75" customHeight="1">
      <c r="A10" s="457"/>
      <c r="B10" s="460"/>
      <c r="C10" s="461"/>
      <c r="D10" s="465"/>
      <c r="E10" s="466"/>
      <c r="F10" s="467"/>
      <c r="G10" s="147">
        <v>20</v>
      </c>
      <c r="H10" s="148" t="s">
        <v>126</v>
      </c>
      <c r="I10" s="149">
        <v>11</v>
      </c>
      <c r="J10" s="147">
        <v>18</v>
      </c>
      <c r="K10" s="148" t="s">
        <v>126</v>
      </c>
      <c r="L10" s="149">
        <v>11</v>
      </c>
      <c r="M10" s="147">
        <v>25</v>
      </c>
      <c r="N10" s="148" t="s">
        <v>128</v>
      </c>
      <c r="O10" s="149">
        <v>6</v>
      </c>
      <c r="P10" s="147">
        <v>28</v>
      </c>
      <c r="Q10" s="148" t="s">
        <v>129</v>
      </c>
      <c r="R10" s="149">
        <v>4</v>
      </c>
      <c r="S10" s="472"/>
      <c r="T10" s="472"/>
      <c r="U10" s="475"/>
      <c r="V10" s="476"/>
      <c r="W10" s="151"/>
      <c r="X10" s="152"/>
      <c r="Y10" s="152"/>
      <c r="Z10" s="152"/>
      <c r="AA10" s="152"/>
      <c r="AB10" s="152"/>
      <c r="AC10" s="152"/>
      <c r="AD10" s="146"/>
      <c r="AE10" s="134"/>
      <c r="AF10" s="134"/>
      <c r="AG10" s="133"/>
      <c r="AH10" s="133"/>
      <c r="AI10" s="133"/>
      <c r="AJ10" s="129"/>
      <c r="AM10" s="136"/>
    </row>
    <row r="11" spans="1:39" ht="9.75" customHeight="1">
      <c r="A11" s="457"/>
      <c r="B11" s="460"/>
      <c r="C11" s="461"/>
      <c r="D11" s="465"/>
      <c r="E11" s="466"/>
      <c r="F11" s="467"/>
      <c r="G11" s="147">
        <v>18</v>
      </c>
      <c r="H11" s="148" t="s">
        <v>130</v>
      </c>
      <c r="I11" s="149">
        <v>7</v>
      </c>
      <c r="J11" s="147">
        <v>13</v>
      </c>
      <c r="K11" s="148" t="s">
        <v>126</v>
      </c>
      <c r="L11" s="149">
        <v>4</v>
      </c>
      <c r="M11" s="147">
        <v>15</v>
      </c>
      <c r="N11" s="148" t="s">
        <v>127</v>
      </c>
      <c r="O11" s="149">
        <v>2</v>
      </c>
      <c r="P11" s="147">
        <v>14</v>
      </c>
      <c r="Q11" s="148" t="s">
        <v>129</v>
      </c>
      <c r="R11" s="149">
        <v>0</v>
      </c>
      <c r="S11" s="472"/>
      <c r="T11" s="472"/>
      <c r="U11" s="475"/>
      <c r="V11" s="476"/>
      <c r="W11" s="151"/>
      <c r="X11" s="152"/>
      <c r="Y11" s="152"/>
      <c r="Z11" s="152"/>
      <c r="AA11" s="152"/>
      <c r="AB11" s="152"/>
      <c r="AC11" s="152"/>
      <c r="AD11" s="146"/>
      <c r="AE11" s="134"/>
      <c r="AF11" s="134"/>
      <c r="AG11" s="133"/>
      <c r="AH11" s="133"/>
      <c r="AI11" s="133"/>
      <c r="AJ11" s="129"/>
      <c r="AM11" s="136"/>
    </row>
    <row r="12" spans="1:39" ht="9.75" customHeight="1">
      <c r="A12" s="457"/>
      <c r="B12" s="460"/>
      <c r="C12" s="461"/>
      <c r="D12" s="465"/>
      <c r="E12" s="466"/>
      <c r="F12" s="467"/>
      <c r="G12" s="147">
        <v>23</v>
      </c>
      <c r="H12" s="148" t="s">
        <v>32</v>
      </c>
      <c r="I12" s="149">
        <v>6</v>
      </c>
      <c r="J12" s="147">
        <v>14</v>
      </c>
      <c r="K12" s="148" t="s">
        <v>126</v>
      </c>
      <c r="L12" s="149">
        <v>10</v>
      </c>
      <c r="M12" s="147">
        <v>24</v>
      </c>
      <c r="N12" s="148" t="s">
        <v>129</v>
      </c>
      <c r="O12" s="149">
        <v>4</v>
      </c>
      <c r="P12" s="147">
        <v>22</v>
      </c>
      <c r="Q12" s="148" t="s">
        <v>128</v>
      </c>
      <c r="R12" s="149">
        <v>0</v>
      </c>
      <c r="S12" s="472"/>
      <c r="T12" s="472"/>
      <c r="U12" s="475"/>
      <c r="V12" s="476"/>
      <c r="W12" s="151"/>
      <c r="X12" s="152"/>
      <c r="Y12" s="152"/>
      <c r="Z12" s="152"/>
      <c r="AA12" s="152"/>
      <c r="AB12" s="152"/>
      <c r="AC12" s="152"/>
      <c r="AD12" s="146"/>
      <c r="AE12" s="134"/>
      <c r="AF12" s="134"/>
      <c r="AG12" s="133"/>
      <c r="AH12" s="133"/>
      <c r="AI12" s="133"/>
      <c r="AJ12" s="129"/>
      <c r="AM12" s="136"/>
    </row>
    <row r="13" spans="1:39" ht="28.5" customHeight="1">
      <c r="A13" s="457"/>
      <c r="B13" s="478" t="str">
        <f>VLOOKUP(A8,$AE$71:$AG$94,3,0)</f>
        <v>上士幌町</v>
      </c>
      <c r="C13" s="479"/>
      <c r="D13" s="465"/>
      <c r="E13" s="466"/>
      <c r="F13" s="467"/>
      <c r="G13" s="153">
        <v>88</v>
      </c>
      <c r="H13" s="154" t="s">
        <v>32</v>
      </c>
      <c r="I13" s="155">
        <v>26</v>
      </c>
      <c r="J13" s="153">
        <v>65</v>
      </c>
      <c r="K13" s="154" t="s">
        <v>126</v>
      </c>
      <c r="L13" s="155">
        <v>33</v>
      </c>
      <c r="M13" s="153">
        <f>SUM(M9:M12)</f>
        <v>81</v>
      </c>
      <c r="N13" s="154" t="s">
        <v>32</v>
      </c>
      <c r="O13" s="155">
        <f>SUM(O9:O12)</f>
        <v>22</v>
      </c>
      <c r="P13" s="153">
        <v>87</v>
      </c>
      <c r="Q13" s="154" t="s">
        <v>32</v>
      </c>
      <c r="R13" s="156">
        <v>8</v>
      </c>
      <c r="S13" s="472"/>
      <c r="T13" s="472"/>
      <c r="U13" s="475"/>
      <c r="V13" s="476"/>
      <c r="W13" s="455" t="s">
        <v>131</v>
      </c>
      <c r="X13" s="456"/>
      <c r="Y13" s="456"/>
      <c r="Z13" s="143"/>
      <c r="AA13" s="144"/>
      <c r="AB13" s="145"/>
      <c r="AC13" s="143"/>
      <c r="AD13" s="131"/>
      <c r="AE13" s="134"/>
      <c r="AF13" s="133"/>
      <c r="AG13" s="133"/>
      <c r="AH13" s="133"/>
      <c r="AI13" s="133"/>
      <c r="AJ13" s="130"/>
      <c r="AM13" s="136" t="s">
        <v>132</v>
      </c>
    </row>
    <row r="14" spans="1:39" ht="23.25" customHeight="1">
      <c r="A14" s="457">
        <v>2</v>
      </c>
      <c r="B14" s="480" t="str">
        <f>VLOOKUP(A14,$AE$71:$AG$94,2,0)</f>
        <v>緑南中</v>
      </c>
      <c r="C14" s="481"/>
      <c r="D14" s="482" t="s">
        <v>133</v>
      </c>
      <c r="E14" s="483"/>
      <c r="F14" s="484"/>
      <c r="G14" s="485"/>
      <c r="H14" s="485"/>
      <c r="I14" s="485"/>
      <c r="J14" s="488" t="s">
        <v>133</v>
      </c>
      <c r="K14" s="489"/>
      <c r="L14" s="483"/>
      <c r="M14" s="488" t="s">
        <v>123</v>
      </c>
      <c r="N14" s="489"/>
      <c r="O14" s="483"/>
      <c r="P14" s="488" t="s">
        <v>123</v>
      </c>
      <c r="Q14" s="489"/>
      <c r="R14" s="483"/>
      <c r="S14" s="490">
        <f>COUNTIF(D14:R14,"○")</f>
        <v>2</v>
      </c>
      <c r="T14" s="490">
        <f>COUNTIF(D14:R14,"×")</f>
        <v>2</v>
      </c>
      <c r="U14" s="492">
        <v>3</v>
      </c>
      <c r="V14" s="493"/>
      <c r="W14" s="151" t="s">
        <v>134</v>
      </c>
      <c r="X14" s="477" t="s">
        <v>135</v>
      </c>
      <c r="Y14" s="477"/>
      <c r="Z14" s="477"/>
      <c r="AA14" s="477"/>
      <c r="AB14" s="477"/>
      <c r="AC14" s="477"/>
      <c r="AD14" s="131"/>
      <c r="AE14" s="134"/>
      <c r="AF14" s="134"/>
      <c r="AG14" s="133"/>
      <c r="AH14" s="133"/>
      <c r="AI14" s="134"/>
      <c r="AJ14" s="130"/>
      <c r="AM14" s="136" t="s">
        <v>136</v>
      </c>
    </row>
    <row r="15" spans="1:39" ht="9.75" customHeight="1">
      <c r="A15" s="457"/>
      <c r="B15" s="460"/>
      <c r="C15" s="461"/>
      <c r="D15" s="157">
        <v>2</v>
      </c>
      <c r="E15" s="148" t="s">
        <v>32</v>
      </c>
      <c r="F15" s="149">
        <v>27</v>
      </c>
      <c r="G15" s="486"/>
      <c r="H15" s="486"/>
      <c r="I15" s="486"/>
      <c r="J15" s="147">
        <v>14</v>
      </c>
      <c r="K15" s="148" t="s">
        <v>137</v>
      </c>
      <c r="L15" s="149">
        <v>17</v>
      </c>
      <c r="M15" s="147">
        <v>8</v>
      </c>
      <c r="N15" s="148" t="s">
        <v>32</v>
      </c>
      <c r="O15" s="149">
        <v>5</v>
      </c>
      <c r="P15" s="147">
        <v>8</v>
      </c>
      <c r="Q15" s="148" t="s">
        <v>32</v>
      </c>
      <c r="R15" s="149">
        <v>2</v>
      </c>
      <c r="S15" s="472"/>
      <c r="T15" s="472"/>
      <c r="U15" s="475"/>
      <c r="V15" s="476"/>
      <c r="W15" s="151"/>
      <c r="X15" s="152"/>
      <c r="Y15" s="152"/>
      <c r="Z15" s="152"/>
      <c r="AA15" s="152"/>
      <c r="AB15" s="152"/>
      <c r="AC15" s="152"/>
      <c r="AD15" s="131"/>
      <c r="AE15" s="134"/>
      <c r="AF15" s="134"/>
      <c r="AG15" s="133"/>
      <c r="AH15" s="133"/>
      <c r="AI15" s="134"/>
      <c r="AJ15" s="130"/>
      <c r="AM15" s="136"/>
    </row>
    <row r="16" spans="1:39" ht="9.75" customHeight="1">
      <c r="A16" s="457"/>
      <c r="B16" s="460"/>
      <c r="C16" s="461"/>
      <c r="D16" s="157">
        <v>11</v>
      </c>
      <c r="E16" s="148" t="s">
        <v>130</v>
      </c>
      <c r="F16" s="149">
        <v>20</v>
      </c>
      <c r="G16" s="486"/>
      <c r="H16" s="486"/>
      <c r="I16" s="486"/>
      <c r="J16" s="147">
        <v>10</v>
      </c>
      <c r="K16" s="148" t="s">
        <v>129</v>
      </c>
      <c r="L16" s="149">
        <v>6</v>
      </c>
      <c r="M16" s="147">
        <v>10</v>
      </c>
      <c r="N16" s="148" t="s">
        <v>32</v>
      </c>
      <c r="O16" s="149">
        <v>4</v>
      </c>
      <c r="P16" s="147">
        <v>22</v>
      </c>
      <c r="Q16" s="148" t="s">
        <v>138</v>
      </c>
      <c r="R16" s="149">
        <v>7</v>
      </c>
      <c r="S16" s="472"/>
      <c r="T16" s="472"/>
      <c r="U16" s="475"/>
      <c r="V16" s="476"/>
      <c r="W16" s="151"/>
      <c r="X16" s="152"/>
      <c r="Y16" s="152"/>
      <c r="Z16" s="152"/>
      <c r="AA16" s="152"/>
      <c r="AB16" s="152"/>
      <c r="AC16" s="152"/>
      <c r="AD16" s="131"/>
      <c r="AE16" s="134"/>
      <c r="AF16" s="134"/>
      <c r="AG16" s="133"/>
      <c r="AH16" s="133"/>
      <c r="AI16" s="134"/>
      <c r="AJ16" s="130"/>
      <c r="AM16" s="136"/>
    </row>
    <row r="17" spans="1:39" ht="9.75" customHeight="1">
      <c r="A17" s="457"/>
      <c r="B17" s="460"/>
      <c r="C17" s="461"/>
      <c r="D17" s="157">
        <v>7</v>
      </c>
      <c r="E17" s="148" t="s">
        <v>126</v>
      </c>
      <c r="F17" s="149">
        <v>18</v>
      </c>
      <c r="G17" s="486"/>
      <c r="H17" s="486"/>
      <c r="I17" s="486"/>
      <c r="J17" s="147">
        <v>9</v>
      </c>
      <c r="K17" s="148" t="s">
        <v>137</v>
      </c>
      <c r="L17" s="149">
        <v>10</v>
      </c>
      <c r="M17" s="147">
        <v>8</v>
      </c>
      <c r="N17" s="148" t="s">
        <v>32</v>
      </c>
      <c r="O17" s="149">
        <v>9</v>
      </c>
      <c r="P17" s="147">
        <v>16</v>
      </c>
      <c r="Q17" s="148" t="s">
        <v>130</v>
      </c>
      <c r="R17" s="149">
        <v>9</v>
      </c>
      <c r="S17" s="472"/>
      <c r="T17" s="472"/>
      <c r="U17" s="475"/>
      <c r="V17" s="476"/>
      <c r="W17" s="151"/>
      <c r="X17" s="152"/>
      <c r="Y17" s="152"/>
      <c r="Z17" s="152"/>
      <c r="AA17" s="152"/>
      <c r="AB17" s="152"/>
      <c r="AC17" s="152"/>
      <c r="AD17" s="131"/>
      <c r="AE17" s="134"/>
      <c r="AF17" s="134"/>
      <c r="AG17" s="133"/>
      <c r="AH17" s="133"/>
      <c r="AI17" s="134"/>
      <c r="AJ17" s="130"/>
      <c r="AM17" s="136"/>
    </row>
    <row r="18" spans="1:39" ht="9.75" customHeight="1">
      <c r="A18" s="457"/>
      <c r="B18" s="460"/>
      <c r="C18" s="461"/>
      <c r="D18" s="157">
        <v>6</v>
      </c>
      <c r="E18" s="148" t="s">
        <v>130</v>
      </c>
      <c r="F18" s="149">
        <v>23</v>
      </c>
      <c r="G18" s="486"/>
      <c r="H18" s="486"/>
      <c r="I18" s="486"/>
      <c r="J18" s="147">
        <v>11</v>
      </c>
      <c r="K18" s="148" t="s">
        <v>128</v>
      </c>
      <c r="L18" s="149">
        <v>14</v>
      </c>
      <c r="M18" s="147">
        <v>8</v>
      </c>
      <c r="N18" s="148" t="s">
        <v>138</v>
      </c>
      <c r="O18" s="149">
        <v>12</v>
      </c>
      <c r="P18" s="147">
        <v>8</v>
      </c>
      <c r="Q18" s="148" t="s">
        <v>32</v>
      </c>
      <c r="R18" s="149">
        <v>8</v>
      </c>
      <c r="S18" s="472"/>
      <c r="T18" s="472"/>
      <c r="U18" s="475"/>
      <c r="V18" s="476"/>
      <c r="W18" s="151"/>
      <c r="X18" s="152"/>
      <c r="Y18" s="152"/>
      <c r="Z18" s="152"/>
      <c r="AA18" s="152"/>
      <c r="AB18" s="152"/>
      <c r="AC18" s="152"/>
      <c r="AD18" s="131"/>
      <c r="AE18" s="134"/>
      <c r="AF18" s="134"/>
      <c r="AG18" s="133"/>
      <c r="AH18" s="133"/>
      <c r="AI18" s="134"/>
      <c r="AJ18" s="130"/>
      <c r="AM18" s="136"/>
    </row>
    <row r="19" spans="1:39" ht="28.5" customHeight="1">
      <c r="A19" s="457"/>
      <c r="B19" s="478" t="str">
        <f>VLOOKUP(A14,$AE$71:$AG$94,3,0)</f>
        <v>音更町</v>
      </c>
      <c r="C19" s="479"/>
      <c r="D19" s="158">
        <v>26</v>
      </c>
      <c r="E19" s="154" t="s">
        <v>138</v>
      </c>
      <c r="F19" s="155">
        <v>88</v>
      </c>
      <c r="G19" s="487"/>
      <c r="H19" s="487"/>
      <c r="I19" s="487"/>
      <c r="J19" s="153">
        <v>44</v>
      </c>
      <c r="K19" s="154" t="s">
        <v>32</v>
      </c>
      <c r="L19" s="155">
        <v>47</v>
      </c>
      <c r="M19" s="153">
        <v>34</v>
      </c>
      <c r="N19" s="154" t="s">
        <v>126</v>
      </c>
      <c r="O19" s="155">
        <v>30</v>
      </c>
      <c r="P19" s="153">
        <v>54</v>
      </c>
      <c r="Q19" s="154" t="s">
        <v>130</v>
      </c>
      <c r="R19" s="155">
        <v>26</v>
      </c>
      <c r="S19" s="491"/>
      <c r="T19" s="491"/>
      <c r="U19" s="494"/>
      <c r="V19" s="495"/>
      <c r="W19" s="455" t="s">
        <v>139</v>
      </c>
      <c r="X19" s="456"/>
      <c r="Y19" s="456"/>
      <c r="Z19" s="143"/>
      <c r="AA19" s="144"/>
      <c r="AB19" s="145"/>
      <c r="AC19" s="143"/>
      <c r="AD19" s="131"/>
      <c r="AE19" s="134"/>
      <c r="AF19" s="134"/>
      <c r="AG19" s="134"/>
      <c r="AH19" s="133"/>
      <c r="AI19" s="134"/>
      <c r="AJ19" s="130"/>
      <c r="AM19" s="136" t="s">
        <v>140</v>
      </c>
    </row>
    <row r="20" spans="1:39" ht="23.25" customHeight="1">
      <c r="A20" s="457">
        <v>1</v>
      </c>
      <c r="B20" s="496" t="str">
        <f>VLOOKUP(A20,$AE$71:$AG$94,2,0)</f>
        <v>音更中</v>
      </c>
      <c r="C20" s="497"/>
      <c r="D20" s="482" t="s">
        <v>133</v>
      </c>
      <c r="E20" s="500"/>
      <c r="F20" s="484"/>
      <c r="G20" s="488" t="s">
        <v>123</v>
      </c>
      <c r="H20" s="489"/>
      <c r="I20" s="483"/>
      <c r="J20" s="501"/>
      <c r="K20" s="501"/>
      <c r="L20" s="501"/>
      <c r="M20" s="488" t="s">
        <v>123</v>
      </c>
      <c r="N20" s="489"/>
      <c r="O20" s="483"/>
      <c r="P20" s="488" t="s">
        <v>123</v>
      </c>
      <c r="Q20" s="489"/>
      <c r="R20" s="483"/>
      <c r="S20" s="490">
        <f>COUNTIF(D20:R20,"○")</f>
        <v>3</v>
      </c>
      <c r="T20" s="490">
        <f>COUNTIF(D20:R20,"×")</f>
        <v>1</v>
      </c>
      <c r="U20" s="505">
        <v>2</v>
      </c>
      <c r="V20" s="506"/>
      <c r="W20" s="151"/>
      <c r="X20" s="477" t="s">
        <v>141</v>
      </c>
      <c r="Y20" s="477"/>
      <c r="Z20" s="477"/>
      <c r="AA20" s="477"/>
      <c r="AB20" s="477"/>
      <c r="AC20" s="477"/>
      <c r="AD20" s="131"/>
      <c r="AE20" s="134"/>
      <c r="AF20" s="134"/>
      <c r="AG20" s="134"/>
      <c r="AH20" s="133"/>
      <c r="AI20" s="134"/>
      <c r="AJ20" s="130"/>
      <c r="AM20" s="136" t="s">
        <v>142</v>
      </c>
    </row>
    <row r="21" spans="1:39" ht="9.75" customHeight="1">
      <c r="A21" s="457"/>
      <c r="B21" s="498"/>
      <c r="C21" s="499"/>
      <c r="D21" s="147">
        <v>8</v>
      </c>
      <c r="E21" s="148" t="s">
        <v>128</v>
      </c>
      <c r="F21" s="149">
        <v>20</v>
      </c>
      <c r="G21" s="147">
        <v>17</v>
      </c>
      <c r="H21" s="148" t="s">
        <v>138</v>
      </c>
      <c r="I21" s="149">
        <v>14</v>
      </c>
      <c r="J21" s="467"/>
      <c r="K21" s="467"/>
      <c r="L21" s="502"/>
      <c r="M21" s="147">
        <v>10</v>
      </c>
      <c r="N21" s="148" t="s">
        <v>32</v>
      </c>
      <c r="O21" s="149">
        <v>6</v>
      </c>
      <c r="P21" s="147">
        <v>14</v>
      </c>
      <c r="Q21" s="148" t="s">
        <v>57</v>
      </c>
      <c r="R21" s="149">
        <v>10</v>
      </c>
      <c r="S21" s="472"/>
      <c r="T21" s="472"/>
      <c r="U21" s="507"/>
      <c r="V21" s="508"/>
      <c r="W21" s="151"/>
      <c r="X21" s="152"/>
      <c r="Y21" s="152"/>
      <c r="Z21" s="152"/>
      <c r="AA21" s="152"/>
      <c r="AB21" s="152"/>
      <c r="AC21" s="152"/>
      <c r="AD21" s="131"/>
      <c r="AE21" s="134"/>
      <c r="AF21" s="134"/>
      <c r="AG21" s="134"/>
      <c r="AH21" s="133"/>
      <c r="AI21" s="134"/>
      <c r="AJ21" s="130"/>
      <c r="AM21" s="136"/>
    </row>
    <row r="22" spans="1:39" ht="9.75" customHeight="1">
      <c r="A22" s="457"/>
      <c r="B22" s="498"/>
      <c r="C22" s="499"/>
      <c r="D22" s="147">
        <v>11</v>
      </c>
      <c r="E22" s="148" t="s">
        <v>127</v>
      </c>
      <c r="F22" s="149">
        <v>18</v>
      </c>
      <c r="G22" s="147">
        <v>6</v>
      </c>
      <c r="H22" s="148" t="s">
        <v>130</v>
      </c>
      <c r="I22" s="149">
        <v>10</v>
      </c>
      <c r="J22" s="467"/>
      <c r="K22" s="467"/>
      <c r="L22" s="502"/>
      <c r="M22" s="147">
        <v>12</v>
      </c>
      <c r="N22" s="148" t="s">
        <v>130</v>
      </c>
      <c r="O22" s="149">
        <v>6</v>
      </c>
      <c r="P22" s="147">
        <v>12</v>
      </c>
      <c r="Q22" s="148" t="s">
        <v>57</v>
      </c>
      <c r="R22" s="149">
        <v>4</v>
      </c>
      <c r="S22" s="472"/>
      <c r="T22" s="472"/>
      <c r="U22" s="507"/>
      <c r="V22" s="508"/>
      <c r="W22" s="151"/>
      <c r="X22" s="152"/>
      <c r="Y22" s="152"/>
      <c r="Z22" s="152"/>
      <c r="AA22" s="152"/>
      <c r="AB22" s="152"/>
      <c r="AC22" s="152"/>
      <c r="AD22" s="131"/>
      <c r="AE22" s="134"/>
      <c r="AF22" s="134"/>
      <c r="AG22" s="134"/>
      <c r="AH22" s="133"/>
      <c r="AI22" s="134"/>
      <c r="AJ22" s="130"/>
      <c r="AM22" s="136"/>
    </row>
    <row r="23" spans="1:39" ht="9.75" customHeight="1">
      <c r="A23" s="457"/>
      <c r="B23" s="498"/>
      <c r="C23" s="499"/>
      <c r="D23" s="147">
        <v>4</v>
      </c>
      <c r="E23" s="148" t="s">
        <v>129</v>
      </c>
      <c r="F23" s="149">
        <v>13</v>
      </c>
      <c r="G23" s="147">
        <v>10</v>
      </c>
      <c r="H23" s="148" t="s">
        <v>138</v>
      </c>
      <c r="I23" s="149">
        <v>9</v>
      </c>
      <c r="J23" s="467"/>
      <c r="K23" s="467"/>
      <c r="L23" s="502"/>
      <c r="M23" s="147">
        <v>14</v>
      </c>
      <c r="N23" s="148" t="s">
        <v>138</v>
      </c>
      <c r="O23" s="149">
        <v>3</v>
      </c>
      <c r="P23" s="147">
        <v>16</v>
      </c>
      <c r="Q23" s="148" t="s">
        <v>57</v>
      </c>
      <c r="R23" s="149">
        <v>4</v>
      </c>
      <c r="S23" s="472"/>
      <c r="T23" s="472"/>
      <c r="U23" s="507"/>
      <c r="V23" s="508"/>
      <c r="W23" s="151"/>
      <c r="X23" s="152"/>
      <c r="Y23" s="152"/>
      <c r="Z23" s="152"/>
      <c r="AA23" s="152"/>
      <c r="AB23" s="152"/>
      <c r="AC23" s="152"/>
      <c r="AD23" s="131"/>
      <c r="AE23" s="134"/>
      <c r="AF23" s="134"/>
      <c r="AG23" s="134"/>
      <c r="AH23" s="133"/>
      <c r="AI23" s="134"/>
      <c r="AJ23" s="130"/>
      <c r="AM23" s="136"/>
    </row>
    <row r="24" spans="1:39" ht="9.75" customHeight="1">
      <c r="A24" s="457"/>
      <c r="B24" s="498"/>
      <c r="C24" s="499"/>
      <c r="D24" s="147">
        <v>10</v>
      </c>
      <c r="E24" s="148" t="s">
        <v>127</v>
      </c>
      <c r="F24" s="149">
        <v>14</v>
      </c>
      <c r="G24" s="147">
        <v>14</v>
      </c>
      <c r="H24" s="148" t="s">
        <v>130</v>
      </c>
      <c r="I24" s="149">
        <v>11</v>
      </c>
      <c r="J24" s="467"/>
      <c r="K24" s="467"/>
      <c r="L24" s="502"/>
      <c r="M24" s="147">
        <v>12</v>
      </c>
      <c r="N24" s="148" t="s">
        <v>32</v>
      </c>
      <c r="O24" s="149">
        <v>4</v>
      </c>
      <c r="P24" s="147">
        <v>16</v>
      </c>
      <c r="Q24" s="148" t="s">
        <v>57</v>
      </c>
      <c r="R24" s="149">
        <v>2</v>
      </c>
      <c r="S24" s="472"/>
      <c r="T24" s="472"/>
      <c r="U24" s="507"/>
      <c r="V24" s="508"/>
      <c r="W24" s="151"/>
      <c r="X24" s="152"/>
      <c r="Y24" s="152"/>
      <c r="Z24" s="152"/>
      <c r="AA24" s="152"/>
      <c r="AB24" s="152"/>
      <c r="AC24" s="152"/>
      <c r="AD24" s="131"/>
      <c r="AE24" s="134"/>
      <c r="AF24" s="134"/>
      <c r="AG24" s="134"/>
      <c r="AH24" s="133"/>
      <c r="AI24" s="134"/>
      <c r="AJ24" s="130"/>
      <c r="AM24" s="136"/>
    </row>
    <row r="25" spans="1:39" ht="28.5" customHeight="1">
      <c r="A25" s="457"/>
      <c r="B25" s="478" t="str">
        <f>VLOOKUP(A20,$AE$71:$AG$94,3,0)</f>
        <v>音更町</v>
      </c>
      <c r="C25" s="479"/>
      <c r="D25" s="153">
        <v>33</v>
      </c>
      <c r="E25" s="154" t="s">
        <v>130</v>
      </c>
      <c r="F25" s="155">
        <v>65</v>
      </c>
      <c r="G25" s="153">
        <v>47</v>
      </c>
      <c r="H25" s="154" t="s">
        <v>138</v>
      </c>
      <c r="I25" s="155">
        <v>44</v>
      </c>
      <c r="J25" s="503"/>
      <c r="K25" s="503"/>
      <c r="L25" s="504"/>
      <c r="M25" s="159">
        <v>48</v>
      </c>
      <c r="N25" s="154" t="s">
        <v>138</v>
      </c>
      <c r="O25" s="155">
        <v>19</v>
      </c>
      <c r="P25" s="153">
        <v>58</v>
      </c>
      <c r="Q25" s="154" t="s">
        <v>57</v>
      </c>
      <c r="R25" s="155">
        <v>20</v>
      </c>
      <c r="S25" s="491"/>
      <c r="T25" s="491"/>
      <c r="U25" s="509"/>
      <c r="V25" s="510"/>
      <c r="W25" s="455" t="s">
        <v>143</v>
      </c>
      <c r="X25" s="456"/>
      <c r="Y25" s="456"/>
      <c r="Z25" s="143"/>
      <c r="AA25" s="144"/>
      <c r="AB25" s="145"/>
      <c r="AC25" s="143"/>
      <c r="AD25" s="160"/>
      <c r="AE25" s="161"/>
      <c r="AF25" s="161"/>
      <c r="AG25" s="161"/>
      <c r="AH25" s="133"/>
      <c r="AI25" s="134"/>
      <c r="AJ25" s="130"/>
      <c r="AM25" s="136" t="s">
        <v>144</v>
      </c>
    </row>
    <row r="26" spans="1:39" ht="23.25" customHeight="1">
      <c r="A26" s="457">
        <v>5</v>
      </c>
      <c r="B26" s="496" t="str">
        <f>VLOOKUP(A26,$AE$71:$AG$94,2,0)</f>
        <v>共栄中</v>
      </c>
      <c r="C26" s="497"/>
      <c r="D26" s="482" t="s">
        <v>133</v>
      </c>
      <c r="E26" s="483"/>
      <c r="F26" s="484"/>
      <c r="G26" s="488" t="s">
        <v>133</v>
      </c>
      <c r="H26" s="489"/>
      <c r="I26" s="483"/>
      <c r="J26" s="488" t="s">
        <v>133</v>
      </c>
      <c r="K26" s="489"/>
      <c r="L26" s="483"/>
      <c r="M26" s="467"/>
      <c r="N26" s="501"/>
      <c r="O26" s="501"/>
      <c r="P26" s="488" t="s">
        <v>123</v>
      </c>
      <c r="Q26" s="489"/>
      <c r="R26" s="483"/>
      <c r="S26" s="472">
        <f>COUNTIF(D26:R26,"○")</f>
        <v>1</v>
      </c>
      <c r="T26" s="472">
        <f>COUNTIF(D26:R26,"×")</f>
        <v>3</v>
      </c>
      <c r="U26" s="505">
        <v>4</v>
      </c>
      <c r="V26" s="506"/>
      <c r="W26" s="151"/>
      <c r="X26" s="477" t="s">
        <v>145</v>
      </c>
      <c r="Y26" s="477"/>
      <c r="Z26" s="477"/>
      <c r="AA26" s="477"/>
      <c r="AB26" s="477"/>
      <c r="AC26" s="477"/>
      <c r="AD26" s="146"/>
      <c r="AE26" s="134"/>
      <c r="AF26" s="134"/>
      <c r="AG26" s="133"/>
      <c r="AH26" s="133"/>
      <c r="AI26" s="133"/>
      <c r="AJ26" s="129"/>
      <c r="AM26" s="136" t="s">
        <v>125</v>
      </c>
    </row>
    <row r="27" spans="1:39" ht="9.75" customHeight="1">
      <c r="A27" s="457"/>
      <c r="B27" s="498"/>
      <c r="C27" s="499"/>
      <c r="D27" s="147">
        <v>10</v>
      </c>
      <c r="E27" s="148" t="s">
        <v>129</v>
      </c>
      <c r="F27" s="149">
        <v>17</v>
      </c>
      <c r="G27" s="147">
        <v>5</v>
      </c>
      <c r="H27" s="148" t="s">
        <v>32</v>
      </c>
      <c r="I27" s="149">
        <v>8</v>
      </c>
      <c r="J27" s="147">
        <v>6</v>
      </c>
      <c r="K27" s="148" t="s">
        <v>138</v>
      </c>
      <c r="L27" s="149">
        <v>10</v>
      </c>
      <c r="M27" s="467"/>
      <c r="N27" s="467"/>
      <c r="O27" s="467"/>
      <c r="P27" s="147">
        <v>17</v>
      </c>
      <c r="Q27" s="148" t="s">
        <v>126</v>
      </c>
      <c r="R27" s="149">
        <v>2</v>
      </c>
      <c r="S27" s="472"/>
      <c r="T27" s="472"/>
      <c r="U27" s="507"/>
      <c r="V27" s="508"/>
      <c r="W27" s="151"/>
      <c r="X27" s="152"/>
      <c r="Y27" s="152"/>
      <c r="Z27" s="152"/>
      <c r="AA27" s="152"/>
      <c r="AB27" s="152"/>
      <c r="AC27" s="152"/>
      <c r="AD27" s="146"/>
      <c r="AE27" s="134"/>
      <c r="AF27" s="134"/>
      <c r="AG27" s="133"/>
      <c r="AH27" s="133"/>
      <c r="AI27" s="133"/>
      <c r="AJ27" s="129"/>
      <c r="AM27" s="136"/>
    </row>
    <row r="28" spans="1:39" ht="9.75" customHeight="1">
      <c r="A28" s="457"/>
      <c r="B28" s="498"/>
      <c r="C28" s="499"/>
      <c r="D28" s="147">
        <v>6</v>
      </c>
      <c r="E28" s="148" t="s">
        <v>137</v>
      </c>
      <c r="F28" s="149">
        <v>25</v>
      </c>
      <c r="G28" s="147">
        <v>4</v>
      </c>
      <c r="H28" s="148" t="s">
        <v>130</v>
      </c>
      <c r="I28" s="149">
        <v>10</v>
      </c>
      <c r="J28" s="147">
        <v>6</v>
      </c>
      <c r="K28" s="148" t="s">
        <v>130</v>
      </c>
      <c r="L28" s="149">
        <v>12</v>
      </c>
      <c r="M28" s="467"/>
      <c r="N28" s="467"/>
      <c r="O28" s="467"/>
      <c r="P28" s="147">
        <v>8</v>
      </c>
      <c r="Q28" s="148" t="s">
        <v>32</v>
      </c>
      <c r="R28" s="149">
        <v>5</v>
      </c>
      <c r="S28" s="472"/>
      <c r="T28" s="472"/>
      <c r="U28" s="507"/>
      <c r="V28" s="508"/>
      <c r="W28" s="151"/>
      <c r="X28" s="152"/>
      <c r="Y28" s="152"/>
      <c r="Z28" s="152"/>
      <c r="AA28" s="152"/>
      <c r="AB28" s="152"/>
      <c r="AC28" s="152"/>
      <c r="AD28" s="146"/>
      <c r="AE28" s="134"/>
      <c r="AF28" s="134"/>
      <c r="AG28" s="133"/>
      <c r="AH28" s="133"/>
      <c r="AI28" s="133"/>
      <c r="AJ28" s="129"/>
      <c r="AM28" s="136"/>
    </row>
    <row r="29" spans="1:39" ht="9.75" customHeight="1">
      <c r="A29" s="457"/>
      <c r="B29" s="498"/>
      <c r="C29" s="499"/>
      <c r="D29" s="147">
        <v>2</v>
      </c>
      <c r="E29" s="148" t="s">
        <v>137</v>
      </c>
      <c r="F29" s="149">
        <v>15</v>
      </c>
      <c r="G29" s="147">
        <v>9</v>
      </c>
      <c r="H29" s="148" t="s">
        <v>130</v>
      </c>
      <c r="I29" s="149">
        <v>8</v>
      </c>
      <c r="J29" s="147">
        <v>3</v>
      </c>
      <c r="K29" s="148" t="s">
        <v>130</v>
      </c>
      <c r="L29" s="149">
        <v>14</v>
      </c>
      <c r="M29" s="467"/>
      <c r="N29" s="467"/>
      <c r="O29" s="467"/>
      <c r="P29" s="147">
        <v>15</v>
      </c>
      <c r="Q29" s="148" t="s">
        <v>138</v>
      </c>
      <c r="R29" s="149">
        <v>8</v>
      </c>
      <c r="S29" s="472"/>
      <c r="T29" s="472"/>
      <c r="U29" s="507"/>
      <c r="V29" s="508"/>
      <c r="W29" s="151"/>
      <c r="X29" s="152"/>
      <c r="Y29" s="152"/>
      <c r="Z29" s="152"/>
      <c r="AA29" s="152"/>
      <c r="AB29" s="152"/>
      <c r="AC29" s="152"/>
      <c r="AD29" s="146"/>
      <c r="AE29" s="134"/>
      <c r="AF29" s="134"/>
      <c r="AG29" s="133"/>
      <c r="AH29" s="133"/>
      <c r="AI29" s="133"/>
      <c r="AJ29" s="129"/>
      <c r="AM29" s="136"/>
    </row>
    <row r="30" spans="1:39" ht="9.75" customHeight="1">
      <c r="A30" s="457"/>
      <c r="B30" s="498"/>
      <c r="C30" s="499"/>
      <c r="D30" s="147">
        <v>4</v>
      </c>
      <c r="E30" s="148" t="s">
        <v>137</v>
      </c>
      <c r="F30" s="149">
        <v>24</v>
      </c>
      <c r="G30" s="147">
        <v>12</v>
      </c>
      <c r="H30" s="148" t="s">
        <v>130</v>
      </c>
      <c r="I30" s="149">
        <v>8</v>
      </c>
      <c r="J30" s="147">
        <v>4</v>
      </c>
      <c r="K30" s="148" t="s">
        <v>32</v>
      </c>
      <c r="L30" s="149">
        <v>12</v>
      </c>
      <c r="M30" s="467"/>
      <c r="N30" s="467"/>
      <c r="O30" s="467"/>
      <c r="P30" s="147">
        <v>6</v>
      </c>
      <c r="Q30" s="148" t="s">
        <v>138</v>
      </c>
      <c r="R30" s="149">
        <v>9</v>
      </c>
      <c r="S30" s="472"/>
      <c r="T30" s="472"/>
      <c r="U30" s="507"/>
      <c r="V30" s="508"/>
      <c r="W30" s="151"/>
      <c r="X30" s="152"/>
      <c r="Y30" s="152"/>
      <c r="Z30" s="152"/>
      <c r="AA30" s="152"/>
      <c r="AB30" s="152"/>
      <c r="AC30" s="152"/>
      <c r="AD30" s="146"/>
      <c r="AE30" s="134"/>
      <c r="AF30" s="134"/>
      <c r="AG30" s="133"/>
      <c r="AH30" s="133"/>
      <c r="AI30" s="133"/>
      <c r="AJ30" s="129"/>
      <c r="AM30" s="136"/>
    </row>
    <row r="31" spans="1:39" ht="28.5" customHeight="1">
      <c r="A31" s="457"/>
      <c r="B31" s="478" t="str">
        <f>VLOOKUP(A26,$AE$71:$AG$94,3,0)</f>
        <v>音更町</v>
      </c>
      <c r="C31" s="479"/>
      <c r="D31" s="153">
        <v>22</v>
      </c>
      <c r="E31" s="154" t="s">
        <v>32</v>
      </c>
      <c r="F31" s="155">
        <v>81</v>
      </c>
      <c r="G31" s="153">
        <v>30</v>
      </c>
      <c r="H31" s="154" t="s">
        <v>130</v>
      </c>
      <c r="I31" s="155">
        <v>34</v>
      </c>
      <c r="J31" s="153">
        <v>19</v>
      </c>
      <c r="K31" s="154" t="s">
        <v>32</v>
      </c>
      <c r="L31" s="155">
        <v>48</v>
      </c>
      <c r="M31" s="503"/>
      <c r="N31" s="503"/>
      <c r="O31" s="503"/>
      <c r="P31" s="153">
        <v>50</v>
      </c>
      <c r="Q31" s="154" t="s">
        <v>126</v>
      </c>
      <c r="R31" s="155">
        <v>24</v>
      </c>
      <c r="S31" s="491"/>
      <c r="T31" s="491"/>
      <c r="U31" s="509"/>
      <c r="V31" s="510"/>
      <c r="W31" s="511" t="s">
        <v>146</v>
      </c>
      <c r="X31" s="512"/>
      <c r="Y31" s="512"/>
      <c r="Z31" s="143"/>
      <c r="AA31" s="144"/>
      <c r="AB31" s="145"/>
      <c r="AC31" s="143"/>
      <c r="AD31" s="131"/>
      <c r="AE31" s="134"/>
      <c r="AF31" s="133"/>
      <c r="AG31" s="133"/>
      <c r="AH31" s="133"/>
      <c r="AI31" s="133"/>
      <c r="AJ31" s="130"/>
      <c r="AM31" s="136" t="s">
        <v>132</v>
      </c>
    </row>
    <row r="32" spans="1:39" ht="23.25" customHeight="1">
      <c r="A32" s="457">
        <v>4</v>
      </c>
      <c r="B32" s="496" t="str">
        <f>VLOOKUP(A32,$AE$71:$AG$94,2,0)</f>
        <v>下音更中</v>
      </c>
      <c r="C32" s="497"/>
      <c r="D32" s="482" t="s">
        <v>133</v>
      </c>
      <c r="E32" s="483"/>
      <c r="F32" s="484"/>
      <c r="G32" s="488" t="s">
        <v>133</v>
      </c>
      <c r="H32" s="489"/>
      <c r="I32" s="483"/>
      <c r="J32" s="488" t="s">
        <v>133</v>
      </c>
      <c r="K32" s="489"/>
      <c r="L32" s="483"/>
      <c r="M32" s="488" t="s">
        <v>133</v>
      </c>
      <c r="N32" s="489"/>
      <c r="O32" s="483"/>
      <c r="P32" s="467"/>
      <c r="Q32" s="467"/>
      <c r="R32" s="467"/>
      <c r="S32" s="472">
        <f>COUNTIF(D32:R32,"○")</f>
        <v>0</v>
      </c>
      <c r="T32" s="472">
        <f>COUNTIF(D32:R32,"×")</f>
        <v>4</v>
      </c>
      <c r="U32" s="475">
        <v>5</v>
      </c>
      <c r="V32" s="476"/>
      <c r="W32" s="455" t="s">
        <v>147</v>
      </c>
      <c r="X32" s="477"/>
      <c r="Y32" s="477"/>
      <c r="Z32" s="477"/>
      <c r="AA32" s="477"/>
      <c r="AB32" s="477"/>
      <c r="AC32" s="477"/>
      <c r="AD32" s="131"/>
      <c r="AE32" s="134"/>
      <c r="AF32" s="134"/>
      <c r="AG32" s="133"/>
      <c r="AH32" s="133"/>
      <c r="AI32" s="134"/>
      <c r="AJ32" s="130"/>
      <c r="AM32" s="136" t="s">
        <v>136</v>
      </c>
    </row>
    <row r="33" spans="1:39" ht="9.75" customHeight="1">
      <c r="A33" s="457"/>
      <c r="B33" s="498"/>
      <c r="C33" s="499"/>
      <c r="D33" s="147">
        <v>4</v>
      </c>
      <c r="E33" s="148" t="s">
        <v>137</v>
      </c>
      <c r="F33" s="149">
        <v>23</v>
      </c>
      <c r="G33" s="157">
        <v>2</v>
      </c>
      <c r="H33" s="148" t="s">
        <v>57</v>
      </c>
      <c r="I33" s="149">
        <v>8</v>
      </c>
      <c r="J33" s="147">
        <v>10</v>
      </c>
      <c r="K33" s="148" t="s">
        <v>130</v>
      </c>
      <c r="L33" s="149">
        <v>14</v>
      </c>
      <c r="M33" s="147">
        <v>2</v>
      </c>
      <c r="N33" s="148" t="s">
        <v>57</v>
      </c>
      <c r="O33" s="149">
        <v>17</v>
      </c>
      <c r="P33" s="467"/>
      <c r="Q33" s="467"/>
      <c r="R33" s="467"/>
      <c r="S33" s="472"/>
      <c r="T33" s="472"/>
      <c r="U33" s="475"/>
      <c r="V33" s="476"/>
      <c r="W33" s="151"/>
      <c r="X33" s="152"/>
      <c r="Y33" s="152"/>
      <c r="Z33" s="152"/>
      <c r="AA33" s="152"/>
      <c r="AB33" s="152"/>
      <c r="AC33" s="152"/>
      <c r="AD33" s="131"/>
      <c r="AE33" s="134"/>
      <c r="AF33" s="134"/>
      <c r="AG33" s="133"/>
      <c r="AH33" s="133"/>
      <c r="AI33" s="134"/>
      <c r="AJ33" s="130"/>
      <c r="AM33" s="136"/>
    </row>
    <row r="34" spans="1:39" ht="9.75" customHeight="1">
      <c r="A34" s="457"/>
      <c r="B34" s="498"/>
      <c r="C34" s="499"/>
      <c r="D34" s="147">
        <v>4</v>
      </c>
      <c r="E34" s="148" t="s">
        <v>127</v>
      </c>
      <c r="F34" s="149">
        <v>28</v>
      </c>
      <c r="G34" s="157">
        <v>7</v>
      </c>
      <c r="H34" s="148" t="s">
        <v>57</v>
      </c>
      <c r="I34" s="149">
        <v>22</v>
      </c>
      <c r="J34" s="147">
        <v>4</v>
      </c>
      <c r="K34" s="148" t="s">
        <v>130</v>
      </c>
      <c r="L34" s="149">
        <v>12</v>
      </c>
      <c r="M34" s="147">
        <v>5</v>
      </c>
      <c r="N34" s="148" t="s">
        <v>57</v>
      </c>
      <c r="O34" s="149">
        <v>8</v>
      </c>
      <c r="P34" s="467"/>
      <c r="Q34" s="467"/>
      <c r="R34" s="467"/>
      <c r="S34" s="472"/>
      <c r="T34" s="472"/>
      <c r="U34" s="475"/>
      <c r="V34" s="476"/>
      <c r="W34" s="162"/>
      <c r="X34" s="163"/>
      <c r="Y34" s="163"/>
      <c r="Z34" s="163"/>
      <c r="AA34" s="163"/>
      <c r="AB34" s="163"/>
      <c r="AC34" s="163"/>
      <c r="AD34" s="131"/>
      <c r="AE34" s="134"/>
      <c r="AF34" s="134"/>
      <c r="AG34" s="133"/>
      <c r="AH34" s="133"/>
      <c r="AI34" s="134"/>
      <c r="AJ34" s="130"/>
      <c r="AM34" s="136"/>
    </row>
    <row r="35" spans="1:39" ht="9.75" customHeight="1">
      <c r="A35" s="457"/>
      <c r="B35" s="498"/>
      <c r="C35" s="499"/>
      <c r="D35" s="147">
        <v>0</v>
      </c>
      <c r="E35" s="148" t="s">
        <v>129</v>
      </c>
      <c r="F35" s="149">
        <v>14</v>
      </c>
      <c r="G35" s="157">
        <v>9</v>
      </c>
      <c r="H35" s="148" t="s">
        <v>57</v>
      </c>
      <c r="I35" s="149">
        <v>16</v>
      </c>
      <c r="J35" s="147">
        <v>4</v>
      </c>
      <c r="K35" s="148" t="s">
        <v>126</v>
      </c>
      <c r="L35" s="149">
        <v>16</v>
      </c>
      <c r="M35" s="147">
        <v>8</v>
      </c>
      <c r="N35" s="148" t="s">
        <v>57</v>
      </c>
      <c r="O35" s="149">
        <v>15</v>
      </c>
      <c r="P35" s="467"/>
      <c r="Q35" s="467"/>
      <c r="R35" s="467"/>
      <c r="S35" s="472"/>
      <c r="T35" s="472"/>
      <c r="U35" s="475"/>
      <c r="V35" s="476"/>
      <c r="W35" s="162"/>
      <c r="X35" s="163"/>
      <c r="Y35" s="163"/>
      <c r="Z35" s="163"/>
      <c r="AA35" s="163"/>
      <c r="AB35" s="163"/>
      <c r="AC35" s="163"/>
      <c r="AD35" s="131"/>
      <c r="AE35" s="134"/>
      <c r="AF35" s="134"/>
      <c r="AG35" s="133"/>
      <c r="AH35" s="133"/>
      <c r="AI35" s="134"/>
      <c r="AJ35" s="130"/>
      <c r="AM35" s="136"/>
    </row>
    <row r="36" spans="1:39" ht="9.75" customHeight="1">
      <c r="A36" s="457"/>
      <c r="B36" s="498"/>
      <c r="C36" s="499"/>
      <c r="D36" s="147">
        <v>0</v>
      </c>
      <c r="E36" s="148" t="s">
        <v>137</v>
      </c>
      <c r="F36" s="149">
        <v>22</v>
      </c>
      <c r="G36" s="157">
        <v>8</v>
      </c>
      <c r="H36" s="148" t="s">
        <v>57</v>
      </c>
      <c r="I36" s="149">
        <v>8</v>
      </c>
      <c r="J36" s="147">
        <v>2</v>
      </c>
      <c r="K36" s="148" t="s">
        <v>130</v>
      </c>
      <c r="L36" s="149">
        <v>16</v>
      </c>
      <c r="M36" s="147">
        <v>9</v>
      </c>
      <c r="N36" s="148" t="s">
        <v>57</v>
      </c>
      <c r="O36" s="149">
        <v>6</v>
      </c>
      <c r="P36" s="467"/>
      <c r="Q36" s="467"/>
      <c r="R36" s="467"/>
      <c r="S36" s="472"/>
      <c r="T36" s="472"/>
      <c r="U36" s="475"/>
      <c r="V36" s="476"/>
      <c r="W36" s="162"/>
      <c r="X36" s="163"/>
      <c r="Y36" s="163"/>
      <c r="Z36" s="163"/>
      <c r="AA36" s="163"/>
      <c r="AB36" s="163"/>
      <c r="AC36" s="163"/>
      <c r="AD36" s="131"/>
      <c r="AE36" s="134"/>
      <c r="AF36" s="134"/>
      <c r="AG36" s="133"/>
      <c r="AH36" s="133"/>
      <c r="AI36" s="134"/>
      <c r="AJ36" s="130"/>
      <c r="AM36" s="136"/>
    </row>
    <row r="37" spans="1:39" ht="28.5" customHeight="1" thickBot="1">
      <c r="A37" s="457"/>
      <c r="B37" s="517" t="str">
        <f>VLOOKUP(A32,$AE$71:$AG$94,3,0)</f>
        <v>音更町</v>
      </c>
      <c r="C37" s="518"/>
      <c r="D37" s="164">
        <v>8</v>
      </c>
      <c r="E37" s="165" t="s">
        <v>126</v>
      </c>
      <c r="F37" s="166">
        <v>87</v>
      </c>
      <c r="G37" s="167">
        <v>26</v>
      </c>
      <c r="H37" s="165" t="s">
        <v>57</v>
      </c>
      <c r="I37" s="168">
        <v>54</v>
      </c>
      <c r="J37" s="169">
        <v>20</v>
      </c>
      <c r="K37" s="165" t="s">
        <v>126</v>
      </c>
      <c r="L37" s="168">
        <v>58</v>
      </c>
      <c r="M37" s="169">
        <v>24</v>
      </c>
      <c r="N37" s="165" t="s">
        <v>57</v>
      </c>
      <c r="O37" s="168">
        <v>50</v>
      </c>
      <c r="P37" s="513"/>
      <c r="Q37" s="513"/>
      <c r="R37" s="513"/>
      <c r="S37" s="514"/>
      <c r="T37" s="514"/>
      <c r="U37" s="515"/>
      <c r="V37" s="516"/>
      <c r="W37" s="131"/>
      <c r="X37" s="131"/>
      <c r="Y37" s="131"/>
      <c r="Z37" s="131"/>
      <c r="AA37" s="131"/>
      <c r="AB37" s="131"/>
      <c r="AC37" s="131"/>
      <c r="AD37" s="131"/>
      <c r="AE37" s="134"/>
      <c r="AF37" s="134"/>
      <c r="AG37" s="134"/>
      <c r="AH37" s="133"/>
      <c r="AI37" s="134"/>
      <c r="AJ37" s="130"/>
      <c r="AM37" s="136" t="s">
        <v>140</v>
      </c>
    </row>
    <row r="38" spans="1:39" ht="13.5" customHeight="1">
      <c r="A38" s="129"/>
      <c r="B38" s="519"/>
      <c r="C38" s="519"/>
      <c r="D38" s="519"/>
      <c r="E38" s="519"/>
      <c r="F38" s="519"/>
      <c r="G38" s="519"/>
      <c r="H38" s="519"/>
      <c r="I38" s="519"/>
      <c r="J38" s="519"/>
      <c r="K38" s="519"/>
      <c r="L38" s="519"/>
      <c r="M38" s="520"/>
      <c r="N38" s="520"/>
      <c r="O38" s="520"/>
      <c r="P38" s="520"/>
      <c r="Q38" s="520"/>
      <c r="R38" s="520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4"/>
      <c r="AF38" s="134"/>
      <c r="AG38" s="134"/>
      <c r="AH38" s="133"/>
      <c r="AI38" s="134"/>
      <c r="AJ38" s="130"/>
      <c r="AM38" s="136" t="s">
        <v>142</v>
      </c>
    </row>
    <row r="39" spans="1:36" ht="13.5" customHeight="1">
      <c r="A39" s="440" t="s">
        <v>148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P39" s="126"/>
      <c r="Q39" s="126"/>
      <c r="R39" s="127"/>
      <c r="S39" s="441" t="s">
        <v>114</v>
      </c>
      <c r="T39" s="441"/>
      <c r="U39" s="441"/>
      <c r="V39" s="441"/>
      <c r="X39" s="129"/>
      <c r="Y39" s="130"/>
      <c r="Z39" s="131"/>
      <c r="AA39" s="130"/>
      <c r="AB39" s="129"/>
      <c r="AC39" s="129"/>
      <c r="AD39" s="170"/>
      <c r="AE39" s="134"/>
      <c r="AF39" s="134"/>
      <c r="AG39" s="133"/>
      <c r="AH39" s="133"/>
      <c r="AI39" s="133"/>
      <c r="AJ39" s="129"/>
    </row>
    <row r="40" spans="1:36" ht="13.5" customHeight="1">
      <c r="A40" s="440"/>
      <c r="B40" s="440"/>
      <c r="C40" s="440"/>
      <c r="D40" s="440"/>
      <c r="E40" s="440"/>
      <c r="F40" s="440"/>
      <c r="G40" s="440"/>
      <c r="H40" s="440"/>
      <c r="I40" s="440"/>
      <c r="J40" s="440"/>
      <c r="K40" s="440"/>
      <c r="P40" s="126"/>
      <c r="Q40" s="126"/>
      <c r="R40" s="127"/>
      <c r="S40" s="441"/>
      <c r="T40" s="441"/>
      <c r="U40" s="441"/>
      <c r="V40" s="441"/>
      <c r="X40" s="129"/>
      <c r="Y40" s="130"/>
      <c r="Z40" s="131"/>
      <c r="AB40" s="129"/>
      <c r="AC40" s="129"/>
      <c r="AD40" s="171"/>
      <c r="AE40" s="134"/>
      <c r="AF40" s="133"/>
      <c r="AG40" s="133"/>
      <c r="AH40" s="133"/>
      <c r="AI40" s="133"/>
      <c r="AJ40" s="130"/>
    </row>
    <row r="41" spans="1:37" ht="20.25" thickBot="1">
      <c r="A41" s="137"/>
      <c r="B41" s="137"/>
      <c r="C41" s="442" t="s">
        <v>116</v>
      </c>
      <c r="D41" s="442"/>
      <c r="E41" s="138"/>
      <c r="F41" s="443" t="s">
        <v>149</v>
      </c>
      <c r="G41" s="443"/>
      <c r="H41" s="443"/>
      <c r="I41" s="443"/>
      <c r="J41" s="443"/>
      <c r="K41" s="443"/>
      <c r="L41" s="443"/>
      <c r="M41" s="139"/>
      <c r="N41" s="139"/>
      <c r="O41" s="139"/>
      <c r="P41" s="139"/>
      <c r="Q41" s="139"/>
      <c r="R41" s="140"/>
      <c r="S41" s="140"/>
      <c r="T41" s="140"/>
      <c r="U41" s="140"/>
      <c r="V41" s="140"/>
      <c r="W41" s="140"/>
      <c r="X41" s="140"/>
      <c r="Y41" s="130"/>
      <c r="Z41" s="131"/>
      <c r="AB41" s="129"/>
      <c r="AC41" s="129"/>
      <c r="AD41" s="171"/>
      <c r="AE41" s="134"/>
      <c r="AF41" s="134"/>
      <c r="AG41" s="134"/>
      <c r="AH41" s="133"/>
      <c r="AI41" s="134"/>
      <c r="AJ41" s="130"/>
      <c r="AK41" s="129"/>
    </row>
    <row r="42" spans="1:37" ht="21" thickBot="1">
      <c r="A42" s="141"/>
      <c r="B42" s="444" t="s">
        <v>150</v>
      </c>
      <c r="C42" s="445"/>
      <c r="D42" s="446" t="str">
        <f>B43</f>
        <v>緑南中</v>
      </c>
      <c r="E42" s="447"/>
      <c r="F42" s="448"/>
      <c r="G42" s="448" t="str">
        <f>B49</f>
        <v>上士幌中</v>
      </c>
      <c r="H42" s="448"/>
      <c r="I42" s="448"/>
      <c r="J42" s="449" t="str">
        <f>B55</f>
        <v>士幌中央中</v>
      </c>
      <c r="K42" s="449"/>
      <c r="L42" s="449"/>
      <c r="M42" s="450" t="str">
        <f>B61</f>
        <v>共栄中</v>
      </c>
      <c r="N42" s="451"/>
      <c r="O42" s="452"/>
      <c r="P42" s="450" t="str">
        <f>B67</f>
        <v>下音更中</v>
      </c>
      <c r="Q42" s="451"/>
      <c r="R42" s="452"/>
      <c r="S42" s="142" t="s">
        <v>119</v>
      </c>
      <c r="T42" s="142" t="s">
        <v>120</v>
      </c>
      <c r="U42" s="453" t="s">
        <v>121</v>
      </c>
      <c r="V42" s="454"/>
      <c r="W42" s="455" t="s">
        <v>122</v>
      </c>
      <c r="X42" s="456"/>
      <c r="Y42" s="456"/>
      <c r="Z42" s="143"/>
      <c r="AA42" s="144"/>
      <c r="AB42" s="145"/>
      <c r="AC42" s="143"/>
      <c r="AD42" s="171"/>
      <c r="AE42" s="134"/>
      <c r="AF42" s="134"/>
      <c r="AG42" s="134"/>
      <c r="AH42" s="133"/>
      <c r="AI42" s="134"/>
      <c r="AJ42" s="130"/>
      <c r="AK42" s="129"/>
    </row>
    <row r="43" spans="1:37" ht="23.25" customHeight="1" thickTop="1">
      <c r="A43" s="457">
        <v>2</v>
      </c>
      <c r="B43" s="458" t="str">
        <f>VLOOKUP(A43,$AE$71:$AG$94,2,0)</f>
        <v>緑南中</v>
      </c>
      <c r="C43" s="459"/>
      <c r="D43" s="462"/>
      <c r="E43" s="463"/>
      <c r="F43" s="464"/>
      <c r="G43" s="468" t="s">
        <v>123</v>
      </c>
      <c r="H43" s="469"/>
      <c r="I43" s="470"/>
      <c r="J43" s="468" t="s">
        <v>123</v>
      </c>
      <c r="K43" s="469"/>
      <c r="L43" s="470"/>
      <c r="M43" s="468" t="s">
        <v>123</v>
      </c>
      <c r="N43" s="469"/>
      <c r="O43" s="470"/>
      <c r="P43" s="468" t="s">
        <v>133</v>
      </c>
      <c r="Q43" s="469"/>
      <c r="R43" s="470"/>
      <c r="S43" s="471">
        <f>COUNTIF(D43:R43,"○")</f>
        <v>3</v>
      </c>
      <c r="T43" s="471">
        <f>COUNTIF(D43:R43,"×")</f>
        <v>1</v>
      </c>
      <c r="U43" s="473">
        <v>2</v>
      </c>
      <c r="V43" s="474"/>
      <c r="W43" s="455" t="s">
        <v>147</v>
      </c>
      <c r="X43" s="477"/>
      <c r="Y43" s="477"/>
      <c r="Z43" s="477"/>
      <c r="AA43" s="477"/>
      <c r="AB43" s="477"/>
      <c r="AC43" s="477"/>
      <c r="AD43" s="172"/>
      <c r="AE43" s="161"/>
      <c r="AF43" s="161"/>
      <c r="AG43" s="161"/>
      <c r="AH43" s="133"/>
      <c r="AI43" s="134"/>
      <c r="AJ43" s="130"/>
      <c r="AK43" s="129"/>
    </row>
    <row r="44" spans="1:37" ht="12.75" customHeight="1">
      <c r="A44" s="457"/>
      <c r="B44" s="460"/>
      <c r="C44" s="461"/>
      <c r="D44" s="465"/>
      <c r="E44" s="466"/>
      <c r="F44" s="467"/>
      <c r="G44" s="147">
        <v>18</v>
      </c>
      <c r="H44" s="148" t="s">
        <v>151</v>
      </c>
      <c r="I44" s="149">
        <v>8</v>
      </c>
      <c r="J44" s="147">
        <v>32</v>
      </c>
      <c r="K44" s="148" t="s">
        <v>32</v>
      </c>
      <c r="L44" s="149">
        <v>6</v>
      </c>
      <c r="M44" s="147">
        <v>30</v>
      </c>
      <c r="N44" s="148" t="s">
        <v>129</v>
      </c>
      <c r="O44" s="149">
        <v>0</v>
      </c>
      <c r="P44" s="147">
        <v>5</v>
      </c>
      <c r="Q44" s="148" t="s">
        <v>129</v>
      </c>
      <c r="R44" s="149">
        <v>19</v>
      </c>
      <c r="S44" s="472"/>
      <c r="T44" s="472"/>
      <c r="U44" s="475"/>
      <c r="V44" s="476"/>
      <c r="W44" s="151"/>
      <c r="X44" s="152"/>
      <c r="Y44" s="152"/>
      <c r="Z44" s="152"/>
      <c r="AA44" s="152"/>
      <c r="AB44" s="152"/>
      <c r="AC44" s="152"/>
      <c r="AD44" s="172"/>
      <c r="AE44" s="161"/>
      <c r="AF44" s="161"/>
      <c r="AG44" s="161"/>
      <c r="AJ44" s="173"/>
      <c r="AK44" s="173"/>
    </row>
    <row r="45" spans="1:37" ht="12.75" customHeight="1">
      <c r="A45" s="457"/>
      <c r="B45" s="460"/>
      <c r="C45" s="461"/>
      <c r="D45" s="465"/>
      <c r="E45" s="466"/>
      <c r="F45" s="467"/>
      <c r="G45" s="147">
        <v>10</v>
      </c>
      <c r="H45" s="148" t="s">
        <v>32</v>
      </c>
      <c r="I45" s="149">
        <v>21</v>
      </c>
      <c r="J45" s="147">
        <v>21</v>
      </c>
      <c r="K45" s="148" t="s">
        <v>32</v>
      </c>
      <c r="L45" s="149">
        <v>10</v>
      </c>
      <c r="M45" s="147">
        <v>0</v>
      </c>
      <c r="N45" s="148" t="s">
        <v>129</v>
      </c>
      <c r="O45" s="149">
        <v>12</v>
      </c>
      <c r="P45" s="147">
        <v>11</v>
      </c>
      <c r="Q45" s="148" t="s">
        <v>129</v>
      </c>
      <c r="R45" s="149">
        <v>17</v>
      </c>
      <c r="S45" s="472"/>
      <c r="T45" s="472"/>
      <c r="U45" s="475"/>
      <c r="V45" s="476"/>
      <c r="W45" s="151"/>
      <c r="X45" s="152"/>
      <c r="Y45" s="152"/>
      <c r="Z45" s="152"/>
      <c r="AA45" s="152"/>
      <c r="AB45" s="152"/>
      <c r="AC45" s="152"/>
      <c r="AD45" s="174"/>
      <c r="AJ45" s="173"/>
      <c r="AK45" s="173"/>
    </row>
    <row r="46" spans="1:33" ht="12.75" customHeight="1">
      <c r="A46" s="457"/>
      <c r="B46" s="460"/>
      <c r="C46" s="461"/>
      <c r="D46" s="465"/>
      <c r="E46" s="466"/>
      <c r="F46" s="467"/>
      <c r="G46" s="147">
        <v>21</v>
      </c>
      <c r="H46" s="148" t="s">
        <v>152</v>
      </c>
      <c r="I46" s="149">
        <v>9</v>
      </c>
      <c r="J46" s="147">
        <v>9</v>
      </c>
      <c r="K46" s="148" t="s">
        <v>152</v>
      </c>
      <c r="L46" s="149">
        <v>20</v>
      </c>
      <c r="M46" s="147">
        <v>24</v>
      </c>
      <c r="N46" s="148" t="s">
        <v>129</v>
      </c>
      <c r="O46" s="149">
        <v>7</v>
      </c>
      <c r="P46" s="147">
        <v>11</v>
      </c>
      <c r="Q46" s="148" t="s">
        <v>129</v>
      </c>
      <c r="R46" s="149">
        <v>12</v>
      </c>
      <c r="S46" s="472"/>
      <c r="T46" s="472"/>
      <c r="U46" s="475"/>
      <c r="V46" s="476"/>
      <c r="W46" s="151"/>
      <c r="X46" s="152"/>
      <c r="Y46" s="152"/>
      <c r="Z46" s="152"/>
      <c r="AA46" s="152"/>
      <c r="AB46" s="152"/>
      <c r="AC46" s="152"/>
      <c r="AD46" s="171"/>
      <c r="AE46" s="134"/>
      <c r="AF46" s="134"/>
      <c r="AG46" s="175"/>
    </row>
    <row r="47" spans="1:33" ht="12.75" customHeight="1">
      <c r="A47" s="457"/>
      <c r="B47" s="460"/>
      <c r="C47" s="461"/>
      <c r="D47" s="465"/>
      <c r="E47" s="466"/>
      <c r="F47" s="467"/>
      <c r="G47" s="147">
        <v>12</v>
      </c>
      <c r="H47" s="148" t="s">
        <v>32</v>
      </c>
      <c r="I47" s="149">
        <v>13</v>
      </c>
      <c r="J47" s="147">
        <v>11</v>
      </c>
      <c r="K47" s="148" t="s">
        <v>152</v>
      </c>
      <c r="L47" s="149">
        <v>10</v>
      </c>
      <c r="M47" s="147">
        <v>30</v>
      </c>
      <c r="N47" s="148" t="s">
        <v>153</v>
      </c>
      <c r="O47" s="149">
        <v>4</v>
      </c>
      <c r="P47" s="147">
        <v>8</v>
      </c>
      <c r="Q47" s="148" t="s">
        <v>129</v>
      </c>
      <c r="R47" s="149">
        <v>15</v>
      </c>
      <c r="S47" s="472"/>
      <c r="T47" s="472"/>
      <c r="U47" s="475"/>
      <c r="V47" s="476"/>
      <c r="W47" s="151"/>
      <c r="X47" s="152"/>
      <c r="Y47" s="152"/>
      <c r="Z47" s="152"/>
      <c r="AA47" s="152"/>
      <c r="AB47" s="152"/>
      <c r="AC47" s="152"/>
      <c r="AD47" s="171"/>
      <c r="AE47" s="134"/>
      <c r="AF47" s="134"/>
      <c r="AG47" s="175"/>
    </row>
    <row r="48" spans="1:33" ht="28.5" customHeight="1">
      <c r="A48" s="457"/>
      <c r="B48" s="478" t="str">
        <f>VLOOKUP(A43,$AE$71:$AG$94,3,0)</f>
        <v>音更町</v>
      </c>
      <c r="C48" s="479"/>
      <c r="D48" s="465"/>
      <c r="E48" s="466"/>
      <c r="F48" s="467"/>
      <c r="G48" s="153">
        <v>61</v>
      </c>
      <c r="H48" s="154" t="s">
        <v>32</v>
      </c>
      <c r="I48" s="155">
        <v>51</v>
      </c>
      <c r="J48" s="153">
        <v>73</v>
      </c>
      <c r="K48" s="154" t="s">
        <v>32</v>
      </c>
      <c r="L48" s="155">
        <v>46</v>
      </c>
      <c r="M48" s="153">
        <f>SUM(M44:M47)</f>
        <v>84</v>
      </c>
      <c r="N48" s="154" t="s">
        <v>32</v>
      </c>
      <c r="O48" s="155">
        <f>SUM(O44:O47)</f>
        <v>23</v>
      </c>
      <c r="P48" s="153">
        <f>SUM(P44:P47)</f>
        <v>35</v>
      </c>
      <c r="Q48" s="154" t="s">
        <v>152</v>
      </c>
      <c r="R48" s="155">
        <f>SUM(R44:R47)</f>
        <v>63</v>
      </c>
      <c r="S48" s="472"/>
      <c r="T48" s="472"/>
      <c r="U48" s="475"/>
      <c r="V48" s="476"/>
      <c r="W48" s="455" t="s">
        <v>131</v>
      </c>
      <c r="X48" s="456"/>
      <c r="Y48" s="456"/>
      <c r="Z48" s="143"/>
      <c r="AA48" s="144"/>
      <c r="AB48" s="145"/>
      <c r="AC48" s="143"/>
      <c r="AD48" s="171"/>
      <c r="AE48" s="134"/>
      <c r="AF48" s="134"/>
      <c r="AG48" s="175"/>
    </row>
    <row r="49" spans="1:33" ht="23.25" customHeight="1">
      <c r="A49" s="457">
        <v>3</v>
      </c>
      <c r="B49" s="480" t="str">
        <f>VLOOKUP(A49,$AE$71:$AG$94,2,0)</f>
        <v>上士幌中</v>
      </c>
      <c r="C49" s="481"/>
      <c r="D49" s="482" t="s">
        <v>133</v>
      </c>
      <c r="E49" s="483"/>
      <c r="F49" s="484"/>
      <c r="G49" s="485"/>
      <c r="H49" s="485"/>
      <c r="I49" s="485"/>
      <c r="J49" s="488" t="s">
        <v>123</v>
      </c>
      <c r="K49" s="489"/>
      <c r="L49" s="483"/>
      <c r="M49" s="488" t="s">
        <v>123</v>
      </c>
      <c r="N49" s="489"/>
      <c r="O49" s="483"/>
      <c r="P49" s="488" t="s">
        <v>133</v>
      </c>
      <c r="Q49" s="489"/>
      <c r="R49" s="483"/>
      <c r="S49" s="490">
        <f>COUNTIF(D49:R49,"○")</f>
        <v>2</v>
      </c>
      <c r="T49" s="490">
        <f>COUNTIF(D49:R49,"×")</f>
        <v>2</v>
      </c>
      <c r="U49" s="492">
        <v>3</v>
      </c>
      <c r="V49" s="493"/>
      <c r="W49" s="151" t="s">
        <v>154</v>
      </c>
      <c r="X49" s="477" t="s">
        <v>155</v>
      </c>
      <c r="Y49" s="477"/>
      <c r="Z49" s="477"/>
      <c r="AA49" s="477"/>
      <c r="AB49" s="477"/>
      <c r="AC49" s="477"/>
      <c r="AD49" s="171"/>
      <c r="AE49" s="134"/>
      <c r="AF49" s="134"/>
      <c r="AG49" s="134"/>
    </row>
    <row r="50" spans="1:33" ht="12.75" customHeight="1">
      <c r="A50" s="457"/>
      <c r="B50" s="460"/>
      <c r="C50" s="461"/>
      <c r="D50" s="147">
        <v>8</v>
      </c>
      <c r="E50" s="148" t="s">
        <v>32</v>
      </c>
      <c r="F50" s="149">
        <v>18</v>
      </c>
      <c r="G50" s="486"/>
      <c r="H50" s="486"/>
      <c r="I50" s="486"/>
      <c r="J50" s="147">
        <v>18</v>
      </c>
      <c r="K50" s="148" t="s">
        <v>129</v>
      </c>
      <c r="L50" s="149">
        <v>2</v>
      </c>
      <c r="M50" s="147">
        <v>22</v>
      </c>
      <c r="N50" s="148" t="s">
        <v>32</v>
      </c>
      <c r="O50" s="149">
        <v>4</v>
      </c>
      <c r="P50" s="147">
        <v>10</v>
      </c>
      <c r="Q50" s="148" t="s">
        <v>153</v>
      </c>
      <c r="R50" s="149">
        <v>20</v>
      </c>
      <c r="S50" s="472"/>
      <c r="T50" s="472"/>
      <c r="U50" s="475"/>
      <c r="V50" s="476"/>
      <c r="W50" s="151"/>
      <c r="X50" s="152"/>
      <c r="Y50" s="152"/>
      <c r="Z50" s="152"/>
      <c r="AA50" s="152"/>
      <c r="AB50" s="152"/>
      <c r="AC50" s="152"/>
      <c r="AD50" s="171"/>
      <c r="AE50" s="134"/>
      <c r="AF50" s="134"/>
      <c r="AG50" s="134"/>
    </row>
    <row r="51" spans="1:34" ht="12.75" customHeight="1">
      <c r="A51" s="457"/>
      <c r="B51" s="460"/>
      <c r="C51" s="461"/>
      <c r="D51" s="147">
        <v>21</v>
      </c>
      <c r="E51" s="148" t="s">
        <v>32</v>
      </c>
      <c r="F51" s="149">
        <v>10</v>
      </c>
      <c r="G51" s="486"/>
      <c r="H51" s="486"/>
      <c r="I51" s="486"/>
      <c r="J51" s="147">
        <v>16</v>
      </c>
      <c r="K51" s="148" t="s">
        <v>129</v>
      </c>
      <c r="L51" s="149">
        <v>6</v>
      </c>
      <c r="M51" s="147">
        <v>20</v>
      </c>
      <c r="N51" s="148" t="s">
        <v>152</v>
      </c>
      <c r="O51" s="149">
        <v>10</v>
      </c>
      <c r="P51" s="147">
        <v>8</v>
      </c>
      <c r="Q51" s="148" t="s">
        <v>129</v>
      </c>
      <c r="R51" s="149">
        <v>20</v>
      </c>
      <c r="S51" s="472"/>
      <c r="T51" s="472"/>
      <c r="U51" s="475"/>
      <c r="V51" s="476"/>
      <c r="W51" s="151"/>
      <c r="X51" s="152"/>
      <c r="Y51" s="152"/>
      <c r="Z51" s="152"/>
      <c r="AA51" s="152"/>
      <c r="AB51" s="152"/>
      <c r="AC51" s="152"/>
      <c r="AD51" s="176"/>
      <c r="AE51" s="177"/>
      <c r="AF51" s="178"/>
      <c r="AG51" s="179"/>
      <c r="AH51" s="179"/>
    </row>
    <row r="52" spans="1:34" ht="12.75" customHeight="1">
      <c r="A52" s="457"/>
      <c r="B52" s="460"/>
      <c r="C52" s="461"/>
      <c r="D52" s="147">
        <v>9</v>
      </c>
      <c r="E52" s="148" t="s">
        <v>32</v>
      </c>
      <c r="F52" s="149">
        <v>21</v>
      </c>
      <c r="G52" s="486"/>
      <c r="H52" s="486"/>
      <c r="I52" s="486"/>
      <c r="J52" s="147">
        <v>26</v>
      </c>
      <c r="K52" s="148" t="s">
        <v>129</v>
      </c>
      <c r="L52" s="149">
        <v>4</v>
      </c>
      <c r="M52" s="147">
        <v>22</v>
      </c>
      <c r="N52" s="148" t="s">
        <v>32</v>
      </c>
      <c r="O52" s="149">
        <v>8</v>
      </c>
      <c r="P52" s="147">
        <v>15</v>
      </c>
      <c r="Q52" s="148" t="s">
        <v>129</v>
      </c>
      <c r="R52" s="149">
        <v>29</v>
      </c>
      <c r="S52" s="472"/>
      <c r="T52" s="472"/>
      <c r="U52" s="475"/>
      <c r="V52" s="476"/>
      <c r="W52" s="151"/>
      <c r="X52" s="152"/>
      <c r="Y52" s="152"/>
      <c r="Z52" s="152"/>
      <c r="AA52" s="152"/>
      <c r="AB52" s="152"/>
      <c r="AC52" s="152"/>
      <c r="AD52" s="176"/>
      <c r="AE52" s="177"/>
      <c r="AF52" s="178"/>
      <c r="AG52" s="179"/>
      <c r="AH52" s="179"/>
    </row>
    <row r="53" spans="1:34" ht="12.75" customHeight="1">
      <c r="A53" s="457"/>
      <c r="B53" s="460"/>
      <c r="C53" s="461"/>
      <c r="D53" s="147">
        <v>13</v>
      </c>
      <c r="E53" s="148" t="s">
        <v>32</v>
      </c>
      <c r="F53" s="149">
        <v>12</v>
      </c>
      <c r="G53" s="486"/>
      <c r="H53" s="486"/>
      <c r="I53" s="486"/>
      <c r="J53" s="147">
        <v>25</v>
      </c>
      <c r="K53" s="148" t="s">
        <v>129</v>
      </c>
      <c r="L53" s="149">
        <v>6</v>
      </c>
      <c r="M53" s="147">
        <v>16</v>
      </c>
      <c r="N53" s="148" t="s">
        <v>151</v>
      </c>
      <c r="O53" s="149">
        <v>4</v>
      </c>
      <c r="P53" s="147">
        <v>10</v>
      </c>
      <c r="Q53" s="148" t="s">
        <v>129</v>
      </c>
      <c r="R53" s="149">
        <v>18</v>
      </c>
      <c r="S53" s="472"/>
      <c r="T53" s="472"/>
      <c r="U53" s="475"/>
      <c r="V53" s="476"/>
      <c r="W53" s="151"/>
      <c r="X53" s="152"/>
      <c r="Y53" s="152"/>
      <c r="Z53" s="152"/>
      <c r="AA53" s="152"/>
      <c r="AB53" s="152"/>
      <c r="AC53" s="152"/>
      <c r="AD53" s="180"/>
      <c r="AE53" s="177"/>
      <c r="AF53" s="178"/>
      <c r="AG53" s="179"/>
      <c r="AH53" s="179"/>
    </row>
    <row r="54" spans="1:35" s="186" customFormat="1" ht="29.25" customHeight="1">
      <c r="A54" s="457"/>
      <c r="B54" s="478" t="str">
        <f>VLOOKUP(A49,$AE$71:$AG$94,3,0)</f>
        <v>上士幌町</v>
      </c>
      <c r="C54" s="479"/>
      <c r="D54" s="153">
        <v>51</v>
      </c>
      <c r="E54" s="154" t="s">
        <v>32</v>
      </c>
      <c r="F54" s="155">
        <v>61</v>
      </c>
      <c r="G54" s="487"/>
      <c r="H54" s="487"/>
      <c r="I54" s="487"/>
      <c r="J54" s="153">
        <v>85</v>
      </c>
      <c r="K54" s="154" t="s">
        <v>32</v>
      </c>
      <c r="L54" s="155">
        <v>18</v>
      </c>
      <c r="M54" s="153">
        <v>80</v>
      </c>
      <c r="N54" s="154" t="s">
        <v>151</v>
      </c>
      <c r="O54" s="155">
        <v>26</v>
      </c>
      <c r="P54" s="153">
        <f>SUM(P50:P53)</f>
        <v>43</v>
      </c>
      <c r="Q54" s="154" t="s">
        <v>32</v>
      </c>
      <c r="R54" s="155">
        <f>SUM(R50:R53)</f>
        <v>87</v>
      </c>
      <c r="S54" s="491"/>
      <c r="T54" s="491"/>
      <c r="U54" s="494"/>
      <c r="V54" s="495"/>
      <c r="W54" s="455" t="s">
        <v>139</v>
      </c>
      <c r="X54" s="456"/>
      <c r="Y54" s="456"/>
      <c r="Z54" s="143"/>
      <c r="AA54" s="144"/>
      <c r="AB54" s="145"/>
      <c r="AC54" s="143"/>
      <c r="AD54" s="181"/>
      <c r="AE54" s="182"/>
      <c r="AF54" s="183"/>
      <c r="AG54" s="184"/>
      <c r="AH54" s="184"/>
      <c r="AI54" s="185"/>
    </row>
    <row r="55" spans="1:34" ht="23.25" customHeight="1">
      <c r="A55" s="457">
        <v>9</v>
      </c>
      <c r="B55" s="496" t="str">
        <f>VLOOKUP(A55,$AE$71:$AG$94,2,0)</f>
        <v>士幌中央中</v>
      </c>
      <c r="C55" s="497"/>
      <c r="D55" s="482" t="s">
        <v>133</v>
      </c>
      <c r="E55" s="483"/>
      <c r="F55" s="484"/>
      <c r="G55" s="488" t="s">
        <v>133</v>
      </c>
      <c r="H55" s="489"/>
      <c r="I55" s="483"/>
      <c r="J55" s="501"/>
      <c r="K55" s="501"/>
      <c r="L55" s="501"/>
      <c r="M55" s="488" t="s">
        <v>133</v>
      </c>
      <c r="N55" s="489"/>
      <c r="O55" s="483"/>
      <c r="P55" s="488" t="s">
        <v>133</v>
      </c>
      <c r="Q55" s="489"/>
      <c r="R55" s="483"/>
      <c r="S55" s="490">
        <f>COUNTIF(D55:R55,"○")</f>
        <v>0</v>
      </c>
      <c r="T55" s="490">
        <f>COUNTIF(D55:R55,"×")</f>
        <v>4</v>
      </c>
      <c r="U55" s="505">
        <v>5</v>
      </c>
      <c r="V55" s="506"/>
      <c r="W55" s="151"/>
      <c r="X55" s="477" t="s">
        <v>156</v>
      </c>
      <c r="Y55" s="477"/>
      <c r="Z55" s="477"/>
      <c r="AA55" s="477"/>
      <c r="AB55" s="477"/>
      <c r="AC55" s="477"/>
      <c r="AD55" s="180"/>
      <c r="AE55" s="187"/>
      <c r="AF55" s="178"/>
      <c r="AG55" s="179"/>
      <c r="AH55" s="179"/>
    </row>
    <row r="56" spans="1:34" ht="12.75" customHeight="1">
      <c r="A56" s="457"/>
      <c r="B56" s="498"/>
      <c r="C56" s="499"/>
      <c r="D56" s="147">
        <v>6</v>
      </c>
      <c r="E56" s="148" t="s">
        <v>32</v>
      </c>
      <c r="F56" s="149">
        <v>32</v>
      </c>
      <c r="G56" s="147">
        <v>2</v>
      </c>
      <c r="H56" s="148" t="s">
        <v>153</v>
      </c>
      <c r="I56" s="149">
        <v>18</v>
      </c>
      <c r="J56" s="467"/>
      <c r="K56" s="467"/>
      <c r="L56" s="502"/>
      <c r="M56" s="147">
        <v>1</v>
      </c>
      <c r="N56" s="148" t="s">
        <v>129</v>
      </c>
      <c r="O56" s="149">
        <v>14</v>
      </c>
      <c r="P56" s="147">
        <v>4</v>
      </c>
      <c r="Q56" s="148" t="s">
        <v>32</v>
      </c>
      <c r="R56" s="149">
        <v>28</v>
      </c>
      <c r="S56" s="472"/>
      <c r="T56" s="472"/>
      <c r="U56" s="507"/>
      <c r="V56" s="508"/>
      <c r="W56" s="151"/>
      <c r="X56" s="152"/>
      <c r="Y56" s="152"/>
      <c r="Z56" s="152"/>
      <c r="AA56" s="152"/>
      <c r="AB56" s="152"/>
      <c r="AC56" s="152"/>
      <c r="AD56" s="180"/>
      <c r="AE56" s="187"/>
      <c r="AF56" s="178"/>
      <c r="AG56" s="179"/>
      <c r="AH56" s="179"/>
    </row>
    <row r="57" spans="1:34" ht="12.75" customHeight="1">
      <c r="A57" s="457"/>
      <c r="B57" s="498"/>
      <c r="C57" s="499"/>
      <c r="D57" s="147">
        <v>10</v>
      </c>
      <c r="E57" s="148" t="s">
        <v>32</v>
      </c>
      <c r="F57" s="149">
        <v>21</v>
      </c>
      <c r="G57" s="147">
        <v>6</v>
      </c>
      <c r="H57" s="148" t="s">
        <v>129</v>
      </c>
      <c r="I57" s="149">
        <v>16</v>
      </c>
      <c r="J57" s="467"/>
      <c r="K57" s="467"/>
      <c r="L57" s="502"/>
      <c r="M57" s="147">
        <v>4</v>
      </c>
      <c r="N57" s="148" t="s">
        <v>129</v>
      </c>
      <c r="O57" s="149">
        <v>17</v>
      </c>
      <c r="P57" s="147">
        <v>7</v>
      </c>
      <c r="Q57" s="148" t="s">
        <v>32</v>
      </c>
      <c r="R57" s="149">
        <v>16</v>
      </c>
      <c r="S57" s="472"/>
      <c r="T57" s="472"/>
      <c r="U57" s="507"/>
      <c r="V57" s="508"/>
      <c r="W57" s="151"/>
      <c r="X57" s="152"/>
      <c r="Y57" s="152"/>
      <c r="Z57" s="152"/>
      <c r="AA57" s="152"/>
      <c r="AB57" s="152"/>
      <c r="AC57" s="152"/>
      <c r="AD57" s="180"/>
      <c r="AE57" s="187"/>
      <c r="AF57" s="178"/>
      <c r="AG57" s="179"/>
      <c r="AH57" s="179"/>
    </row>
    <row r="58" spans="1:34" ht="12.75" customHeight="1">
      <c r="A58" s="457"/>
      <c r="B58" s="498"/>
      <c r="C58" s="499"/>
      <c r="D58" s="147">
        <v>20</v>
      </c>
      <c r="E58" s="148" t="s">
        <v>32</v>
      </c>
      <c r="F58" s="149">
        <v>9</v>
      </c>
      <c r="G58" s="147">
        <v>4</v>
      </c>
      <c r="H58" s="148" t="s">
        <v>129</v>
      </c>
      <c r="I58" s="149">
        <v>26</v>
      </c>
      <c r="J58" s="467"/>
      <c r="K58" s="467"/>
      <c r="L58" s="502"/>
      <c r="M58" s="147">
        <v>6</v>
      </c>
      <c r="N58" s="148" t="s">
        <v>129</v>
      </c>
      <c r="O58" s="149">
        <v>8</v>
      </c>
      <c r="P58" s="147">
        <v>6</v>
      </c>
      <c r="Q58" s="148" t="s">
        <v>32</v>
      </c>
      <c r="R58" s="149">
        <v>19</v>
      </c>
      <c r="S58" s="472"/>
      <c r="T58" s="472"/>
      <c r="U58" s="507"/>
      <c r="V58" s="508"/>
      <c r="W58" s="151"/>
      <c r="X58" s="152"/>
      <c r="Y58" s="152"/>
      <c r="Z58" s="152"/>
      <c r="AA58" s="152"/>
      <c r="AB58" s="152"/>
      <c r="AC58" s="152"/>
      <c r="AD58" s="180"/>
      <c r="AE58" s="187"/>
      <c r="AF58" s="178"/>
      <c r="AG58" s="179"/>
      <c r="AH58" s="179"/>
    </row>
    <row r="59" spans="1:34" ht="12.75" customHeight="1">
      <c r="A59" s="457"/>
      <c r="B59" s="498"/>
      <c r="C59" s="499"/>
      <c r="D59" s="147">
        <v>10</v>
      </c>
      <c r="E59" s="148" t="s">
        <v>32</v>
      </c>
      <c r="F59" s="149">
        <v>11</v>
      </c>
      <c r="G59" s="147">
        <v>6</v>
      </c>
      <c r="H59" s="148" t="s">
        <v>129</v>
      </c>
      <c r="I59" s="149">
        <v>25</v>
      </c>
      <c r="J59" s="467"/>
      <c r="K59" s="467"/>
      <c r="L59" s="502"/>
      <c r="M59" s="147">
        <v>10</v>
      </c>
      <c r="N59" s="148" t="s">
        <v>129</v>
      </c>
      <c r="O59" s="149">
        <v>6</v>
      </c>
      <c r="P59" s="147">
        <v>6</v>
      </c>
      <c r="Q59" s="148" t="s">
        <v>152</v>
      </c>
      <c r="R59" s="149">
        <v>12</v>
      </c>
      <c r="S59" s="472"/>
      <c r="T59" s="472"/>
      <c r="U59" s="507"/>
      <c r="V59" s="508"/>
      <c r="W59" s="151"/>
      <c r="X59" s="152"/>
      <c r="Y59" s="152"/>
      <c r="Z59" s="152"/>
      <c r="AA59" s="152"/>
      <c r="AB59" s="152"/>
      <c r="AC59" s="152"/>
      <c r="AD59" s="188"/>
      <c r="AE59" s="178"/>
      <c r="AF59" s="178"/>
      <c r="AG59" s="179"/>
      <c r="AH59" s="179"/>
    </row>
    <row r="60" spans="1:34" ht="28.5" customHeight="1" thickBot="1">
      <c r="A60" s="457"/>
      <c r="B60" s="478" t="str">
        <f>VLOOKUP(A55,$AE$71:$AG$94,3,0)</f>
        <v>士幌町</v>
      </c>
      <c r="C60" s="479"/>
      <c r="D60" s="153">
        <v>46</v>
      </c>
      <c r="E60" s="154" t="s">
        <v>32</v>
      </c>
      <c r="F60" s="155">
        <v>73</v>
      </c>
      <c r="G60" s="153">
        <f>SUM(G56:G59)</f>
        <v>18</v>
      </c>
      <c r="H60" s="154" t="s">
        <v>32</v>
      </c>
      <c r="I60" s="155">
        <f>SUM(I56:I59)</f>
        <v>85</v>
      </c>
      <c r="J60" s="503"/>
      <c r="K60" s="503"/>
      <c r="L60" s="504"/>
      <c r="M60" s="159">
        <v>21</v>
      </c>
      <c r="N60" s="154" t="s">
        <v>152</v>
      </c>
      <c r="O60" s="155">
        <v>45</v>
      </c>
      <c r="P60" s="153">
        <v>22</v>
      </c>
      <c r="Q60" s="165" t="s">
        <v>32</v>
      </c>
      <c r="R60" s="155">
        <v>75</v>
      </c>
      <c r="S60" s="491"/>
      <c r="T60" s="491"/>
      <c r="U60" s="509"/>
      <c r="V60" s="510"/>
      <c r="W60" s="455" t="s">
        <v>143</v>
      </c>
      <c r="X60" s="456"/>
      <c r="Y60" s="456"/>
      <c r="Z60" s="143"/>
      <c r="AA60" s="144"/>
      <c r="AB60" s="145"/>
      <c r="AC60" s="143"/>
      <c r="AD60" s="188"/>
      <c r="AE60" s="178"/>
      <c r="AF60" s="178"/>
      <c r="AG60" s="179"/>
      <c r="AH60" s="179"/>
    </row>
    <row r="61" spans="1:34" ht="23.25" customHeight="1">
      <c r="A61" s="457">
        <v>5</v>
      </c>
      <c r="B61" s="496" t="str">
        <f>VLOOKUP(A61,$AE$71:$AG$94,2,0)</f>
        <v>共栄中</v>
      </c>
      <c r="C61" s="497"/>
      <c r="D61" s="482" t="s">
        <v>133</v>
      </c>
      <c r="E61" s="483"/>
      <c r="F61" s="484"/>
      <c r="G61" s="488" t="s">
        <v>133</v>
      </c>
      <c r="H61" s="489"/>
      <c r="I61" s="483"/>
      <c r="J61" s="488" t="s">
        <v>123</v>
      </c>
      <c r="K61" s="489"/>
      <c r="L61" s="483"/>
      <c r="M61" s="467"/>
      <c r="N61" s="501"/>
      <c r="O61" s="501"/>
      <c r="P61" s="488" t="s">
        <v>133</v>
      </c>
      <c r="Q61" s="489"/>
      <c r="R61" s="483"/>
      <c r="S61" s="472">
        <f>COUNTIF(D61:R61,"○")</f>
        <v>1</v>
      </c>
      <c r="T61" s="472">
        <f>COUNTIF(D61:R61,"×")</f>
        <v>3</v>
      </c>
      <c r="U61" s="505">
        <v>4</v>
      </c>
      <c r="V61" s="506"/>
      <c r="W61" s="151"/>
      <c r="X61" s="477" t="s">
        <v>145</v>
      </c>
      <c r="Y61" s="477"/>
      <c r="Z61" s="477"/>
      <c r="AA61" s="477"/>
      <c r="AB61" s="477"/>
      <c r="AC61" s="477"/>
      <c r="AD61" s="176"/>
      <c r="AE61" s="178"/>
      <c r="AF61" s="178"/>
      <c r="AG61" s="179"/>
      <c r="AH61" s="179"/>
    </row>
    <row r="62" spans="1:34" ht="12.75" customHeight="1">
      <c r="A62" s="457"/>
      <c r="B62" s="498"/>
      <c r="C62" s="499"/>
      <c r="D62" s="147">
        <v>0</v>
      </c>
      <c r="E62" s="148" t="s">
        <v>129</v>
      </c>
      <c r="F62" s="149">
        <v>30</v>
      </c>
      <c r="G62" s="147">
        <v>4</v>
      </c>
      <c r="H62" s="148" t="s">
        <v>32</v>
      </c>
      <c r="I62" s="149">
        <v>22</v>
      </c>
      <c r="J62" s="147">
        <v>14</v>
      </c>
      <c r="K62" s="148" t="s">
        <v>129</v>
      </c>
      <c r="L62" s="149">
        <v>1</v>
      </c>
      <c r="M62" s="467"/>
      <c r="N62" s="467"/>
      <c r="O62" s="467"/>
      <c r="P62" s="147">
        <v>2</v>
      </c>
      <c r="Q62" s="148" t="s">
        <v>32</v>
      </c>
      <c r="R62" s="149">
        <v>32</v>
      </c>
      <c r="S62" s="472"/>
      <c r="T62" s="472"/>
      <c r="U62" s="507"/>
      <c r="V62" s="508"/>
      <c r="W62" s="151"/>
      <c r="X62" s="152"/>
      <c r="Y62" s="152"/>
      <c r="Z62" s="152"/>
      <c r="AA62" s="152"/>
      <c r="AB62" s="152"/>
      <c r="AC62" s="152"/>
      <c r="AD62" s="176"/>
      <c r="AE62" s="178"/>
      <c r="AF62" s="178"/>
      <c r="AG62" s="179"/>
      <c r="AH62" s="179"/>
    </row>
    <row r="63" spans="1:34" ht="12.75" customHeight="1">
      <c r="A63" s="457"/>
      <c r="B63" s="498"/>
      <c r="C63" s="499"/>
      <c r="D63" s="147">
        <v>12</v>
      </c>
      <c r="E63" s="148" t="s">
        <v>129</v>
      </c>
      <c r="F63" s="149">
        <v>0</v>
      </c>
      <c r="G63" s="147">
        <v>10</v>
      </c>
      <c r="H63" s="148" t="s">
        <v>32</v>
      </c>
      <c r="I63" s="149">
        <v>20</v>
      </c>
      <c r="J63" s="147">
        <v>17</v>
      </c>
      <c r="K63" s="148" t="s">
        <v>153</v>
      </c>
      <c r="L63" s="149">
        <v>4</v>
      </c>
      <c r="M63" s="467"/>
      <c r="N63" s="467"/>
      <c r="O63" s="467"/>
      <c r="P63" s="147">
        <v>6</v>
      </c>
      <c r="Q63" s="148" t="s">
        <v>32</v>
      </c>
      <c r="R63" s="149">
        <v>14</v>
      </c>
      <c r="S63" s="472"/>
      <c r="T63" s="472"/>
      <c r="U63" s="507"/>
      <c r="V63" s="508"/>
      <c r="W63" s="151"/>
      <c r="X63" s="152"/>
      <c r="Y63" s="152"/>
      <c r="Z63" s="152"/>
      <c r="AA63" s="152"/>
      <c r="AB63" s="152"/>
      <c r="AC63" s="152"/>
      <c r="AD63" s="188"/>
      <c r="AE63" s="178"/>
      <c r="AF63" s="178"/>
      <c r="AG63" s="179"/>
      <c r="AH63" s="179"/>
    </row>
    <row r="64" spans="1:34" ht="12.75" customHeight="1">
      <c r="A64" s="457"/>
      <c r="B64" s="498"/>
      <c r="C64" s="499"/>
      <c r="D64" s="147">
        <v>7</v>
      </c>
      <c r="E64" s="148" t="s">
        <v>153</v>
      </c>
      <c r="F64" s="149">
        <v>24</v>
      </c>
      <c r="G64" s="147">
        <v>8</v>
      </c>
      <c r="H64" s="148" t="s">
        <v>32</v>
      </c>
      <c r="I64" s="149">
        <v>22</v>
      </c>
      <c r="J64" s="147">
        <v>8</v>
      </c>
      <c r="K64" s="148" t="s">
        <v>129</v>
      </c>
      <c r="L64" s="149">
        <v>6</v>
      </c>
      <c r="M64" s="467"/>
      <c r="N64" s="467"/>
      <c r="O64" s="467"/>
      <c r="P64" s="147">
        <v>2</v>
      </c>
      <c r="Q64" s="148" t="s">
        <v>32</v>
      </c>
      <c r="R64" s="149">
        <v>18</v>
      </c>
      <c r="S64" s="472"/>
      <c r="T64" s="472"/>
      <c r="U64" s="507"/>
      <c r="V64" s="508"/>
      <c r="W64" s="151"/>
      <c r="X64" s="152"/>
      <c r="Y64" s="152"/>
      <c r="Z64" s="152"/>
      <c r="AA64" s="152"/>
      <c r="AB64" s="152"/>
      <c r="AC64" s="152"/>
      <c r="AD64" s="188"/>
      <c r="AE64" s="178"/>
      <c r="AF64" s="178"/>
      <c r="AG64" s="179"/>
      <c r="AH64" s="179"/>
    </row>
    <row r="65" spans="1:34" ht="12.75" customHeight="1">
      <c r="A65" s="457"/>
      <c r="B65" s="498"/>
      <c r="C65" s="499"/>
      <c r="D65" s="147">
        <v>4</v>
      </c>
      <c r="E65" s="148" t="s">
        <v>129</v>
      </c>
      <c r="F65" s="149">
        <v>30</v>
      </c>
      <c r="G65" s="147">
        <v>4</v>
      </c>
      <c r="H65" s="148" t="s">
        <v>32</v>
      </c>
      <c r="I65" s="149">
        <v>16</v>
      </c>
      <c r="J65" s="147">
        <v>6</v>
      </c>
      <c r="K65" s="148" t="s">
        <v>129</v>
      </c>
      <c r="L65" s="149">
        <v>10</v>
      </c>
      <c r="M65" s="467"/>
      <c r="N65" s="467"/>
      <c r="O65" s="467"/>
      <c r="P65" s="147">
        <v>5</v>
      </c>
      <c r="Q65" s="148" t="s">
        <v>32</v>
      </c>
      <c r="R65" s="149">
        <v>10</v>
      </c>
      <c r="S65" s="472"/>
      <c r="T65" s="472"/>
      <c r="U65" s="507"/>
      <c r="V65" s="508"/>
      <c r="W65" s="151"/>
      <c r="X65" s="152"/>
      <c r="Y65" s="152"/>
      <c r="Z65" s="152"/>
      <c r="AA65" s="152"/>
      <c r="AB65" s="152"/>
      <c r="AC65" s="152"/>
      <c r="AD65" s="188"/>
      <c r="AE65" s="178"/>
      <c r="AF65" s="178"/>
      <c r="AG65" s="179"/>
      <c r="AH65" s="179"/>
    </row>
    <row r="66" spans="1:35" s="191" customFormat="1" ht="28.5" customHeight="1">
      <c r="A66" s="457"/>
      <c r="B66" s="478" t="str">
        <f>VLOOKUP(A61,$AE$71:$AG$94,3,0)</f>
        <v>音更町</v>
      </c>
      <c r="C66" s="479"/>
      <c r="D66" s="153">
        <v>23</v>
      </c>
      <c r="E66" s="154" t="s">
        <v>151</v>
      </c>
      <c r="F66" s="155">
        <v>84</v>
      </c>
      <c r="G66" s="153">
        <v>26</v>
      </c>
      <c r="H66" s="154" t="s">
        <v>32</v>
      </c>
      <c r="I66" s="155">
        <v>80</v>
      </c>
      <c r="J66" s="153">
        <f>SUM(J62:J65)</f>
        <v>45</v>
      </c>
      <c r="K66" s="154" t="s">
        <v>32</v>
      </c>
      <c r="L66" s="155">
        <f>SUM(L62:L65)</f>
        <v>21</v>
      </c>
      <c r="M66" s="503"/>
      <c r="N66" s="503"/>
      <c r="O66" s="503"/>
      <c r="P66" s="153">
        <v>15</v>
      </c>
      <c r="Q66" s="154" t="s">
        <v>151</v>
      </c>
      <c r="R66" s="155">
        <v>74</v>
      </c>
      <c r="S66" s="491"/>
      <c r="T66" s="491"/>
      <c r="U66" s="509"/>
      <c r="V66" s="510"/>
      <c r="W66" s="511" t="s">
        <v>146</v>
      </c>
      <c r="X66" s="512"/>
      <c r="Y66" s="512"/>
      <c r="Z66" s="143"/>
      <c r="AA66" s="144"/>
      <c r="AB66" s="145"/>
      <c r="AC66" s="143"/>
      <c r="AD66" s="189"/>
      <c r="AE66" s="190"/>
      <c r="AF66" s="190"/>
      <c r="AG66" s="190"/>
      <c r="AH66" s="190"/>
      <c r="AI66" s="190"/>
    </row>
    <row r="67" spans="1:35" s="191" customFormat="1" ht="23.25" customHeight="1">
      <c r="A67" s="457">
        <v>4</v>
      </c>
      <c r="B67" s="496" t="str">
        <f>VLOOKUP(A67,$AE$71:$AG$94,2,0)</f>
        <v>下音更中</v>
      </c>
      <c r="C67" s="497"/>
      <c r="D67" s="482" t="s">
        <v>123</v>
      </c>
      <c r="E67" s="483"/>
      <c r="F67" s="484"/>
      <c r="G67" s="488" t="s">
        <v>123</v>
      </c>
      <c r="H67" s="489"/>
      <c r="I67" s="483"/>
      <c r="J67" s="488" t="s">
        <v>123</v>
      </c>
      <c r="K67" s="489"/>
      <c r="L67" s="483"/>
      <c r="M67" s="488" t="s">
        <v>123</v>
      </c>
      <c r="N67" s="489"/>
      <c r="O67" s="483"/>
      <c r="P67" s="467"/>
      <c r="Q67" s="467"/>
      <c r="R67" s="467"/>
      <c r="S67" s="472">
        <f>COUNTIF(D67:R67,"○")</f>
        <v>4</v>
      </c>
      <c r="T67" s="472">
        <f>COUNTIF(D67:R67,"×")</f>
        <v>0</v>
      </c>
      <c r="U67" s="475">
        <v>1</v>
      </c>
      <c r="V67" s="476"/>
      <c r="W67" s="455" t="s">
        <v>157</v>
      </c>
      <c r="X67" s="477"/>
      <c r="Y67" s="477"/>
      <c r="Z67" s="477"/>
      <c r="AA67" s="477"/>
      <c r="AB67" s="477"/>
      <c r="AC67" s="477"/>
      <c r="AD67" s="189"/>
      <c r="AE67" s="190"/>
      <c r="AF67" s="190"/>
      <c r="AG67" s="190"/>
      <c r="AH67" s="190"/>
      <c r="AI67" s="190"/>
    </row>
    <row r="68" spans="1:35" s="191" customFormat="1" ht="12.75" customHeight="1">
      <c r="A68" s="457"/>
      <c r="B68" s="498"/>
      <c r="C68" s="499"/>
      <c r="D68" s="147">
        <v>19</v>
      </c>
      <c r="E68" s="148" t="s">
        <v>158</v>
      </c>
      <c r="F68" s="149">
        <v>5</v>
      </c>
      <c r="G68" s="157">
        <v>20</v>
      </c>
      <c r="H68" s="148" t="s">
        <v>129</v>
      </c>
      <c r="I68" s="149">
        <v>10</v>
      </c>
      <c r="J68" s="147">
        <v>28</v>
      </c>
      <c r="K68" s="148" t="s">
        <v>32</v>
      </c>
      <c r="L68" s="149">
        <v>4</v>
      </c>
      <c r="M68" s="147">
        <v>32</v>
      </c>
      <c r="N68" s="148" t="s">
        <v>32</v>
      </c>
      <c r="O68" s="149">
        <v>2</v>
      </c>
      <c r="P68" s="467"/>
      <c r="Q68" s="467"/>
      <c r="R68" s="467"/>
      <c r="S68" s="472"/>
      <c r="T68" s="472"/>
      <c r="U68" s="475"/>
      <c r="V68" s="476"/>
      <c r="W68" s="151"/>
      <c r="X68" s="152"/>
      <c r="Y68" s="152"/>
      <c r="Z68" s="152"/>
      <c r="AA68" s="152"/>
      <c r="AB68" s="152"/>
      <c r="AC68" s="152"/>
      <c r="AD68" s="189"/>
      <c r="AE68" s="190"/>
      <c r="AF68" s="190"/>
      <c r="AG68" s="190"/>
      <c r="AH68" s="190"/>
      <c r="AI68" s="190"/>
    </row>
    <row r="69" spans="1:35" s="191" customFormat="1" ht="12.75" customHeight="1">
      <c r="A69" s="457"/>
      <c r="B69" s="498"/>
      <c r="C69" s="499"/>
      <c r="D69" s="147">
        <v>17</v>
      </c>
      <c r="E69" s="148" t="s">
        <v>129</v>
      </c>
      <c r="F69" s="149">
        <v>11</v>
      </c>
      <c r="G69" s="157">
        <v>20</v>
      </c>
      <c r="H69" s="148" t="s">
        <v>129</v>
      </c>
      <c r="I69" s="149">
        <v>8</v>
      </c>
      <c r="J69" s="147">
        <v>16</v>
      </c>
      <c r="K69" s="148" t="s">
        <v>151</v>
      </c>
      <c r="L69" s="149">
        <v>7</v>
      </c>
      <c r="M69" s="147">
        <v>14</v>
      </c>
      <c r="N69" s="148" t="s">
        <v>32</v>
      </c>
      <c r="O69" s="149">
        <v>6</v>
      </c>
      <c r="P69" s="467"/>
      <c r="Q69" s="467"/>
      <c r="R69" s="467"/>
      <c r="S69" s="472"/>
      <c r="T69" s="472"/>
      <c r="U69" s="475"/>
      <c r="V69" s="476"/>
      <c r="W69" s="162"/>
      <c r="X69" s="163"/>
      <c r="Y69" s="163"/>
      <c r="Z69" s="163"/>
      <c r="AA69" s="163"/>
      <c r="AB69" s="163"/>
      <c r="AC69" s="163"/>
      <c r="AD69" s="189"/>
      <c r="AE69" s="190"/>
      <c r="AF69" s="190"/>
      <c r="AG69" s="190"/>
      <c r="AH69" s="190"/>
      <c r="AI69" s="190"/>
    </row>
    <row r="70" spans="1:35" s="191" customFormat="1" ht="12.75" customHeight="1">
      <c r="A70" s="457"/>
      <c r="B70" s="498"/>
      <c r="C70" s="499"/>
      <c r="D70" s="147">
        <v>12</v>
      </c>
      <c r="E70" s="148" t="s">
        <v>129</v>
      </c>
      <c r="F70" s="149">
        <v>11</v>
      </c>
      <c r="G70" s="157">
        <v>29</v>
      </c>
      <c r="H70" s="148" t="s">
        <v>129</v>
      </c>
      <c r="I70" s="149">
        <v>15</v>
      </c>
      <c r="J70" s="147">
        <v>19</v>
      </c>
      <c r="K70" s="148" t="s">
        <v>32</v>
      </c>
      <c r="L70" s="149">
        <v>6</v>
      </c>
      <c r="M70" s="147">
        <v>18</v>
      </c>
      <c r="N70" s="148" t="s">
        <v>32</v>
      </c>
      <c r="O70" s="149">
        <v>2</v>
      </c>
      <c r="P70" s="467"/>
      <c r="Q70" s="467"/>
      <c r="R70" s="467"/>
      <c r="S70" s="472"/>
      <c r="T70" s="472"/>
      <c r="U70" s="475"/>
      <c r="V70" s="476"/>
      <c r="W70" s="162"/>
      <c r="X70" s="163"/>
      <c r="Y70" s="163"/>
      <c r="Z70" s="163"/>
      <c r="AA70" s="163"/>
      <c r="AB70" s="163"/>
      <c r="AC70" s="163"/>
      <c r="AD70" s="192"/>
      <c r="AE70" s="193" t="s">
        <v>159</v>
      </c>
      <c r="AF70" s="194" t="s">
        <v>160</v>
      </c>
      <c r="AG70" s="194" t="s">
        <v>161</v>
      </c>
      <c r="AH70" s="194" t="s">
        <v>162</v>
      </c>
      <c r="AI70" s="190"/>
    </row>
    <row r="71" spans="1:35" s="191" customFormat="1" ht="12.75" customHeight="1">
      <c r="A71" s="457"/>
      <c r="B71" s="498"/>
      <c r="C71" s="499"/>
      <c r="D71" s="147">
        <v>15</v>
      </c>
      <c r="E71" s="148" t="s">
        <v>129</v>
      </c>
      <c r="F71" s="149">
        <v>8</v>
      </c>
      <c r="G71" s="157">
        <v>18</v>
      </c>
      <c r="H71" s="148" t="s">
        <v>129</v>
      </c>
      <c r="I71" s="149">
        <v>10</v>
      </c>
      <c r="J71" s="147">
        <v>12</v>
      </c>
      <c r="K71" s="148" t="s">
        <v>152</v>
      </c>
      <c r="L71" s="149">
        <v>6</v>
      </c>
      <c r="M71" s="147">
        <v>10</v>
      </c>
      <c r="N71" s="148" t="s">
        <v>32</v>
      </c>
      <c r="O71" s="149">
        <v>5</v>
      </c>
      <c r="P71" s="467"/>
      <c r="Q71" s="467"/>
      <c r="R71" s="467"/>
      <c r="S71" s="472"/>
      <c r="T71" s="472"/>
      <c r="U71" s="475"/>
      <c r="V71" s="476"/>
      <c r="W71" s="162"/>
      <c r="X71" s="163"/>
      <c r="Y71" s="163"/>
      <c r="Z71" s="163"/>
      <c r="AA71" s="163"/>
      <c r="AB71" s="163"/>
      <c r="AC71" s="163"/>
      <c r="AD71" s="195"/>
      <c r="AE71" s="194">
        <v>1</v>
      </c>
      <c r="AF71" s="196" t="s">
        <v>163</v>
      </c>
      <c r="AG71" s="194" t="s">
        <v>164</v>
      </c>
      <c r="AH71" s="194">
        <v>1</v>
      </c>
      <c r="AI71" s="190"/>
    </row>
    <row r="72" spans="1:35" s="191" customFormat="1" ht="28.5" customHeight="1" thickBot="1">
      <c r="A72" s="457"/>
      <c r="B72" s="517" t="str">
        <f>VLOOKUP(A67,$AE$71:$AG$94,3,0)</f>
        <v>音更町</v>
      </c>
      <c r="C72" s="518"/>
      <c r="D72" s="169">
        <v>63</v>
      </c>
      <c r="E72" s="165" t="s">
        <v>165</v>
      </c>
      <c r="F72" s="166">
        <f>SUM(F68:F71)</f>
        <v>35</v>
      </c>
      <c r="G72" s="167">
        <v>87</v>
      </c>
      <c r="H72" s="165" t="s">
        <v>32</v>
      </c>
      <c r="I72" s="168">
        <v>43</v>
      </c>
      <c r="J72" s="169">
        <v>75</v>
      </c>
      <c r="K72" s="165" t="s">
        <v>32</v>
      </c>
      <c r="L72" s="168">
        <v>22</v>
      </c>
      <c r="M72" s="169">
        <v>74</v>
      </c>
      <c r="N72" s="165" t="s">
        <v>32</v>
      </c>
      <c r="O72" s="168">
        <v>15</v>
      </c>
      <c r="P72" s="513"/>
      <c r="Q72" s="513"/>
      <c r="R72" s="513"/>
      <c r="S72" s="514"/>
      <c r="T72" s="514"/>
      <c r="U72" s="515"/>
      <c r="V72" s="516"/>
      <c r="W72" s="131"/>
      <c r="X72" s="131"/>
      <c r="Y72" s="131"/>
      <c r="Z72" s="131"/>
      <c r="AA72" s="131"/>
      <c r="AB72" s="131"/>
      <c r="AC72" s="131"/>
      <c r="AD72" s="195"/>
      <c r="AE72" s="194">
        <v>2</v>
      </c>
      <c r="AF72" s="196" t="s">
        <v>166</v>
      </c>
      <c r="AG72" s="194" t="s">
        <v>164</v>
      </c>
      <c r="AH72" s="194">
        <v>2</v>
      </c>
      <c r="AI72" s="190"/>
    </row>
    <row r="73" spans="1:35" s="191" customFormat="1" ht="12.75" customHeight="1">
      <c r="A73" s="197"/>
      <c r="B73" s="198"/>
      <c r="C73" s="198"/>
      <c r="D73" s="199"/>
      <c r="E73" s="199"/>
      <c r="F73" s="199"/>
      <c r="G73" s="198"/>
      <c r="H73" s="198"/>
      <c r="I73" s="200"/>
      <c r="J73" s="200"/>
      <c r="K73" s="200"/>
      <c r="L73" s="199"/>
      <c r="M73" s="201"/>
      <c r="N73" s="201"/>
      <c r="O73" s="201"/>
      <c r="P73" s="202"/>
      <c r="Q73" s="201"/>
      <c r="R73" s="201"/>
      <c r="S73" s="201"/>
      <c r="T73" s="201"/>
      <c r="U73" s="203"/>
      <c r="V73" s="202"/>
      <c r="W73" s="203"/>
      <c r="X73" s="201"/>
      <c r="Y73" s="201"/>
      <c r="Z73" s="203"/>
      <c r="AA73" s="202"/>
      <c r="AB73" s="203"/>
      <c r="AC73" s="201"/>
      <c r="AD73" s="195"/>
      <c r="AE73" s="194">
        <v>3</v>
      </c>
      <c r="AF73" s="196" t="s">
        <v>167</v>
      </c>
      <c r="AG73" s="194" t="s">
        <v>168</v>
      </c>
      <c r="AH73" s="194"/>
      <c r="AI73" s="190"/>
    </row>
    <row r="74" spans="1:35" s="191" customFormat="1" ht="12.75" customHeight="1">
      <c r="A74" s="197"/>
      <c r="B74" s="198"/>
      <c r="C74" s="198"/>
      <c r="D74" s="199"/>
      <c r="E74" s="199"/>
      <c r="F74" s="199"/>
      <c r="G74" s="198"/>
      <c r="H74" s="198"/>
      <c r="I74" s="200"/>
      <c r="J74" s="200"/>
      <c r="K74" s="200"/>
      <c r="L74" s="199"/>
      <c r="M74" s="201"/>
      <c r="N74" s="201"/>
      <c r="O74" s="201"/>
      <c r="P74" s="202"/>
      <c r="Q74" s="201"/>
      <c r="R74" s="201"/>
      <c r="S74" s="201"/>
      <c r="T74" s="201"/>
      <c r="U74" s="203"/>
      <c r="V74" s="202"/>
      <c r="W74" s="203"/>
      <c r="X74" s="201"/>
      <c r="Y74" s="201"/>
      <c r="Z74" s="203"/>
      <c r="AA74" s="202"/>
      <c r="AB74" s="203"/>
      <c r="AC74" s="201"/>
      <c r="AD74" s="195"/>
      <c r="AE74" s="194">
        <v>4</v>
      </c>
      <c r="AF74" s="196" t="s">
        <v>169</v>
      </c>
      <c r="AG74" s="194" t="s">
        <v>164</v>
      </c>
      <c r="AH74" s="194"/>
      <c r="AI74" s="190"/>
    </row>
    <row r="75" spans="1:35" s="191" customFormat="1" ht="12.75" customHeight="1">
      <c r="A75" s="197"/>
      <c r="B75" s="198"/>
      <c r="C75" s="204"/>
      <c r="D75" s="204"/>
      <c r="E75" s="205"/>
      <c r="F75" s="204"/>
      <c r="G75" s="204"/>
      <c r="H75" s="204"/>
      <c r="I75" s="204"/>
      <c r="J75" s="204"/>
      <c r="K75" s="204"/>
      <c r="L75" s="204"/>
      <c r="M75" s="201"/>
      <c r="N75" s="201"/>
      <c r="O75" s="201"/>
      <c r="P75" s="203"/>
      <c r="Q75" s="201"/>
      <c r="R75" s="201"/>
      <c r="S75" s="201"/>
      <c r="T75" s="201"/>
      <c r="U75" s="203"/>
      <c r="V75" s="203"/>
      <c r="W75" s="203"/>
      <c r="X75" s="201"/>
      <c r="Y75" s="201"/>
      <c r="Z75" s="203"/>
      <c r="AA75" s="203"/>
      <c r="AB75" s="203"/>
      <c r="AC75" s="201"/>
      <c r="AD75" s="195"/>
      <c r="AE75" s="194">
        <v>5</v>
      </c>
      <c r="AF75" s="196" t="s">
        <v>170</v>
      </c>
      <c r="AG75" s="194" t="s">
        <v>164</v>
      </c>
      <c r="AH75" s="194"/>
      <c r="AI75" s="190"/>
    </row>
    <row r="76" spans="1:35" s="191" customFormat="1" ht="12.75" customHeight="1">
      <c r="A76" s="197"/>
      <c r="B76" s="198"/>
      <c r="C76" s="198"/>
      <c r="D76" s="199"/>
      <c r="E76" s="199"/>
      <c r="F76" s="199"/>
      <c r="G76" s="198"/>
      <c r="H76" s="198"/>
      <c r="I76" s="200"/>
      <c r="J76" s="200"/>
      <c r="K76" s="200"/>
      <c r="L76" s="199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89"/>
      <c r="AE76" s="194">
        <v>6</v>
      </c>
      <c r="AF76" s="196" t="s">
        <v>171</v>
      </c>
      <c r="AG76" s="194"/>
      <c r="AH76" s="194"/>
      <c r="AI76" s="190"/>
    </row>
    <row r="77" spans="1:35" s="191" customFormat="1" ht="12.75" customHeight="1">
      <c r="A77" s="197"/>
      <c r="B77" s="198"/>
      <c r="C77" s="198"/>
      <c r="D77" s="199"/>
      <c r="E77" s="199"/>
      <c r="F77" s="199"/>
      <c r="G77" s="198"/>
      <c r="H77" s="198"/>
      <c r="I77" s="200"/>
      <c r="J77" s="200"/>
      <c r="K77" s="200"/>
      <c r="L77" s="199"/>
      <c r="M77" s="206"/>
      <c r="N77" s="206"/>
      <c r="O77" s="206"/>
      <c r="P77" s="198"/>
      <c r="Q77" s="206"/>
      <c r="R77" s="206"/>
      <c r="S77" s="206"/>
      <c r="T77" s="206"/>
      <c r="U77" s="206"/>
      <c r="V77" s="198"/>
      <c r="W77" s="206"/>
      <c r="X77" s="206"/>
      <c r="Y77" s="206"/>
      <c r="Z77" s="206"/>
      <c r="AA77" s="198"/>
      <c r="AB77" s="206"/>
      <c r="AC77" s="206"/>
      <c r="AD77" s="192"/>
      <c r="AE77" s="194">
        <v>7</v>
      </c>
      <c r="AF77" s="196" t="s">
        <v>170</v>
      </c>
      <c r="AG77" s="194" t="s">
        <v>164</v>
      </c>
      <c r="AH77" s="194">
        <v>1</v>
      </c>
      <c r="AI77" s="190"/>
    </row>
    <row r="78" spans="1:35" s="191" customFormat="1" ht="12.75" customHeight="1">
      <c r="A78" s="197"/>
      <c r="B78" s="198"/>
      <c r="C78" s="198"/>
      <c r="D78" s="199"/>
      <c r="E78" s="199"/>
      <c r="F78" s="199"/>
      <c r="G78" s="198"/>
      <c r="H78" s="198"/>
      <c r="I78" s="200"/>
      <c r="J78" s="200"/>
      <c r="K78" s="200"/>
      <c r="L78" s="199"/>
      <c r="M78" s="201"/>
      <c r="N78" s="201"/>
      <c r="O78" s="201"/>
      <c r="P78" s="202"/>
      <c r="Q78" s="201"/>
      <c r="R78" s="201"/>
      <c r="S78" s="201"/>
      <c r="T78" s="201"/>
      <c r="U78" s="203"/>
      <c r="V78" s="202"/>
      <c r="W78" s="203"/>
      <c r="X78" s="201"/>
      <c r="Y78" s="201"/>
      <c r="Z78" s="203"/>
      <c r="AA78" s="202"/>
      <c r="AB78" s="203"/>
      <c r="AC78" s="201"/>
      <c r="AD78" s="195"/>
      <c r="AE78" s="194">
        <v>8</v>
      </c>
      <c r="AF78" s="196" t="s">
        <v>172</v>
      </c>
      <c r="AG78" s="194" t="s">
        <v>164</v>
      </c>
      <c r="AH78" s="194">
        <v>2</v>
      </c>
      <c r="AI78" s="190"/>
    </row>
    <row r="79" spans="1:35" s="191" customFormat="1" ht="12.75" customHeight="1">
      <c r="A79" s="197"/>
      <c r="B79" s="198"/>
      <c r="C79" s="198"/>
      <c r="D79" s="199"/>
      <c r="E79" s="199"/>
      <c r="F79" s="199"/>
      <c r="G79" s="198"/>
      <c r="H79" s="198"/>
      <c r="I79" s="200"/>
      <c r="J79" s="200"/>
      <c r="K79" s="200"/>
      <c r="L79" s="199"/>
      <c r="M79" s="201"/>
      <c r="N79" s="201"/>
      <c r="O79" s="201"/>
      <c r="P79" s="202"/>
      <c r="Q79" s="201"/>
      <c r="R79" s="201"/>
      <c r="S79" s="201"/>
      <c r="T79" s="201"/>
      <c r="U79" s="203"/>
      <c r="V79" s="202"/>
      <c r="W79" s="203"/>
      <c r="X79" s="201"/>
      <c r="Y79" s="201"/>
      <c r="Z79" s="203"/>
      <c r="AA79" s="202"/>
      <c r="AB79" s="203"/>
      <c r="AC79" s="201"/>
      <c r="AD79" s="195"/>
      <c r="AE79" s="194">
        <v>9</v>
      </c>
      <c r="AF79" s="196" t="s">
        <v>173</v>
      </c>
      <c r="AG79" s="194" t="s">
        <v>174</v>
      </c>
      <c r="AH79" s="194"/>
      <c r="AI79" s="190"/>
    </row>
    <row r="80" spans="1:35" s="191" customFormat="1" ht="12.75" customHeight="1">
      <c r="A80" s="197"/>
      <c r="B80" s="198"/>
      <c r="C80" s="198"/>
      <c r="D80" s="199"/>
      <c r="E80" s="199"/>
      <c r="F80" s="199"/>
      <c r="G80" s="198"/>
      <c r="H80" s="198"/>
      <c r="I80" s="200"/>
      <c r="J80" s="200"/>
      <c r="K80" s="200"/>
      <c r="L80" s="199"/>
      <c r="M80" s="201"/>
      <c r="N80" s="201"/>
      <c r="O80" s="201"/>
      <c r="P80" s="202"/>
      <c r="Q80" s="201"/>
      <c r="R80" s="201"/>
      <c r="S80" s="201"/>
      <c r="T80" s="201"/>
      <c r="U80" s="203"/>
      <c r="V80" s="202"/>
      <c r="W80" s="203"/>
      <c r="X80" s="201"/>
      <c r="Y80" s="201"/>
      <c r="Z80" s="203"/>
      <c r="AA80" s="202"/>
      <c r="AB80" s="203"/>
      <c r="AC80" s="201"/>
      <c r="AD80" s="195"/>
      <c r="AE80" s="194">
        <v>10</v>
      </c>
      <c r="AF80" s="196" t="s">
        <v>175</v>
      </c>
      <c r="AG80" s="194" t="s">
        <v>164</v>
      </c>
      <c r="AH80" s="194"/>
      <c r="AI80" s="190"/>
    </row>
    <row r="81" spans="1:35" s="191" customFormat="1" ht="12.75" customHeight="1">
      <c r="A81" s="197"/>
      <c r="B81" s="198"/>
      <c r="C81" s="198"/>
      <c r="D81" s="199"/>
      <c r="E81" s="199"/>
      <c r="F81" s="199"/>
      <c r="G81" s="198"/>
      <c r="H81" s="198"/>
      <c r="I81" s="200"/>
      <c r="J81" s="200"/>
      <c r="K81" s="200"/>
      <c r="L81" s="199"/>
      <c r="M81" s="201"/>
      <c r="N81" s="201"/>
      <c r="O81" s="201"/>
      <c r="P81" s="202"/>
      <c r="Q81" s="201"/>
      <c r="R81" s="201"/>
      <c r="S81" s="201"/>
      <c r="T81" s="201"/>
      <c r="U81" s="203"/>
      <c r="V81" s="202"/>
      <c r="W81" s="203"/>
      <c r="X81" s="201"/>
      <c r="Y81" s="201"/>
      <c r="Z81" s="203"/>
      <c r="AA81" s="202"/>
      <c r="AB81" s="203"/>
      <c r="AC81" s="201"/>
      <c r="AD81" s="195"/>
      <c r="AE81" s="194">
        <v>11</v>
      </c>
      <c r="AF81" s="196" t="s">
        <v>163</v>
      </c>
      <c r="AG81" s="194" t="s">
        <v>164</v>
      </c>
      <c r="AH81" s="194"/>
      <c r="AI81" s="190"/>
    </row>
    <row r="82" spans="1:35" s="191" customFormat="1" ht="15" customHeight="1">
      <c r="A82" s="207"/>
      <c r="B82" s="198"/>
      <c r="C82" s="204"/>
      <c r="D82" s="204"/>
      <c r="E82" s="205"/>
      <c r="F82" s="204"/>
      <c r="G82" s="204"/>
      <c r="H82" s="204"/>
      <c r="I82" s="204"/>
      <c r="J82" s="204"/>
      <c r="K82" s="204"/>
      <c r="L82" s="204"/>
      <c r="M82" s="201"/>
      <c r="N82" s="201"/>
      <c r="O82" s="201"/>
      <c r="P82" s="203"/>
      <c r="Q82" s="201"/>
      <c r="R82" s="201"/>
      <c r="S82" s="201"/>
      <c r="T82" s="201"/>
      <c r="U82" s="203"/>
      <c r="V82" s="203"/>
      <c r="W82" s="203"/>
      <c r="X82" s="201"/>
      <c r="Y82" s="201"/>
      <c r="Z82" s="203"/>
      <c r="AA82" s="203"/>
      <c r="AB82" s="203"/>
      <c r="AC82" s="201"/>
      <c r="AD82" s="195"/>
      <c r="AE82" s="194">
        <v>12</v>
      </c>
      <c r="AF82" s="196" t="s">
        <v>167</v>
      </c>
      <c r="AG82" s="194" t="s">
        <v>168</v>
      </c>
      <c r="AH82" s="194"/>
      <c r="AI82" s="190"/>
    </row>
    <row r="83" spans="1:35" s="191" customFormat="1" ht="18.75" customHeight="1">
      <c r="A83" s="208"/>
      <c r="B83" s="189"/>
      <c r="C83" s="189"/>
      <c r="D83" s="209"/>
      <c r="E83" s="209"/>
      <c r="F83" s="209"/>
      <c r="G83" s="189"/>
      <c r="H83" s="189"/>
      <c r="I83" s="195"/>
      <c r="J83" s="195"/>
      <c r="K83" s="195"/>
      <c r="L83" s="210"/>
      <c r="M83" s="189"/>
      <c r="N83" s="189"/>
      <c r="O83" s="189"/>
      <c r="P83" s="189"/>
      <c r="Q83" s="189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2">
        <v>13</v>
      </c>
      <c r="AF83" s="213"/>
      <c r="AG83" s="212"/>
      <c r="AH83" s="194"/>
      <c r="AI83" s="190"/>
    </row>
    <row r="84" spans="1:35" s="191" customFormat="1" ht="18.75" customHeight="1">
      <c r="A84" s="208"/>
      <c r="B84" s="189"/>
      <c r="C84" s="189"/>
      <c r="D84" s="209"/>
      <c r="E84" s="209"/>
      <c r="F84" s="209"/>
      <c r="G84" s="521"/>
      <c r="H84" s="521"/>
      <c r="I84" s="521"/>
      <c r="J84" s="522"/>
      <c r="K84" s="522"/>
      <c r="L84" s="523"/>
      <c r="M84" s="523"/>
      <c r="N84" s="523"/>
      <c r="O84" s="192"/>
      <c r="P84" s="189"/>
      <c r="Q84" s="189"/>
      <c r="R84" s="214"/>
      <c r="S84" s="214"/>
      <c r="T84" s="214"/>
      <c r="U84" s="214"/>
      <c r="V84" s="211"/>
      <c r="W84" s="214"/>
      <c r="X84" s="214"/>
      <c r="Y84" s="214"/>
      <c r="Z84" s="214"/>
      <c r="AA84" s="211"/>
      <c r="AB84" s="214"/>
      <c r="AC84" s="214"/>
      <c r="AD84" s="214"/>
      <c r="AE84" s="212">
        <v>14</v>
      </c>
      <c r="AF84" s="213"/>
      <c r="AG84" s="212"/>
      <c r="AH84" s="194"/>
      <c r="AI84" s="190"/>
    </row>
    <row r="85" spans="1:35" s="191" customFormat="1" ht="18.75" customHeight="1">
      <c r="A85" s="208"/>
      <c r="B85" s="189"/>
      <c r="C85" s="189"/>
      <c r="D85" s="209"/>
      <c r="E85" s="209"/>
      <c r="F85" s="209"/>
      <c r="G85" s="521"/>
      <c r="H85" s="521"/>
      <c r="I85" s="521"/>
      <c r="J85" s="522"/>
      <c r="K85" s="522"/>
      <c r="L85" s="523"/>
      <c r="M85" s="523"/>
      <c r="N85" s="523"/>
      <c r="O85" s="215"/>
      <c r="P85" s="189"/>
      <c r="Q85" s="189"/>
      <c r="R85" s="216"/>
      <c r="S85" s="217"/>
      <c r="T85" s="217"/>
      <c r="U85" s="216"/>
      <c r="V85" s="211"/>
      <c r="W85" s="216"/>
      <c r="X85" s="217"/>
      <c r="Y85" s="217"/>
      <c r="Z85" s="216"/>
      <c r="AA85" s="211"/>
      <c r="AB85" s="216"/>
      <c r="AC85" s="217"/>
      <c r="AD85" s="217"/>
      <c r="AE85" s="212">
        <v>15</v>
      </c>
      <c r="AF85" s="213"/>
      <c r="AG85" s="212"/>
      <c r="AH85" s="194"/>
      <c r="AI85" s="190"/>
    </row>
    <row r="86" spans="1:35" s="191" customFormat="1" ht="18.75" customHeight="1">
      <c r="A86" s="208"/>
      <c r="B86" s="189"/>
      <c r="C86" s="189"/>
      <c r="D86" s="209"/>
      <c r="E86" s="209"/>
      <c r="F86" s="209"/>
      <c r="G86" s="189"/>
      <c r="H86" s="189"/>
      <c r="I86" s="195"/>
      <c r="J86" s="195"/>
      <c r="K86" s="195"/>
      <c r="L86" s="210"/>
      <c r="M86" s="195"/>
      <c r="N86" s="195"/>
      <c r="O86" s="215"/>
      <c r="P86" s="189"/>
      <c r="Q86" s="189"/>
      <c r="R86" s="216"/>
      <c r="S86" s="217"/>
      <c r="T86" s="217"/>
      <c r="U86" s="216"/>
      <c r="V86" s="211"/>
      <c r="W86" s="216"/>
      <c r="X86" s="217"/>
      <c r="Y86" s="217"/>
      <c r="Z86" s="216"/>
      <c r="AA86" s="211"/>
      <c r="AB86" s="216"/>
      <c r="AC86" s="217"/>
      <c r="AD86" s="217"/>
      <c r="AE86" s="194">
        <v>16</v>
      </c>
      <c r="AF86" s="213"/>
      <c r="AG86" s="194"/>
      <c r="AH86" s="194"/>
      <c r="AI86" s="190"/>
    </row>
    <row r="87" spans="1:35" s="191" customFormat="1" ht="18.75" customHeight="1">
      <c r="A87" s="208"/>
      <c r="B87" s="189"/>
      <c r="C87" s="189"/>
      <c r="D87" s="209"/>
      <c r="E87" s="209"/>
      <c r="F87" s="209"/>
      <c r="G87" s="189"/>
      <c r="H87" s="189"/>
      <c r="I87" s="195"/>
      <c r="J87" s="195"/>
      <c r="K87" s="195"/>
      <c r="L87" s="210"/>
      <c r="M87" s="195"/>
      <c r="N87" s="195"/>
      <c r="O87" s="215"/>
      <c r="P87" s="189"/>
      <c r="Q87" s="189"/>
      <c r="R87" s="216"/>
      <c r="S87" s="217"/>
      <c r="T87" s="217"/>
      <c r="U87" s="216"/>
      <c r="V87" s="211"/>
      <c r="W87" s="216"/>
      <c r="X87" s="217"/>
      <c r="Y87" s="217"/>
      <c r="Z87" s="216"/>
      <c r="AA87" s="211"/>
      <c r="AB87" s="216"/>
      <c r="AC87" s="217"/>
      <c r="AD87" s="217"/>
      <c r="AE87" s="194">
        <v>17</v>
      </c>
      <c r="AF87" s="196"/>
      <c r="AG87" s="194"/>
      <c r="AH87" s="194"/>
      <c r="AI87" s="190"/>
    </row>
    <row r="88" spans="1:35" s="191" customFormat="1" ht="18.75" customHeight="1">
      <c r="A88" s="208"/>
      <c r="B88" s="189"/>
      <c r="C88" s="189"/>
      <c r="D88" s="209"/>
      <c r="E88" s="209"/>
      <c r="F88" s="209"/>
      <c r="G88" s="189"/>
      <c r="H88" s="189"/>
      <c r="I88" s="195"/>
      <c r="J88" s="195"/>
      <c r="K88" s="195"/>
      <c r="L88" s="210"/>
      <c r="M88" s="195"/>
      <c r="N88" s="195"/>
      <c r="O88" s="215"/>
      <c r="P88" s="189"/>
      <c r="Q88" s="189"/>
      <c r="R88" s="216"/>
      <c r="S88" s="217"/>
      <c r="T88" s="217"/>
      <c r="U88" s="216"/>
      <c r="V88" s="211"/>
      <c r="W88" s="216"/>
      <c r="X88" s="217"/>
      <c r="Y88" s="217"/>
      <c r="Z88" s="216"/>
      <c r="AA88" s="211"/>
      <c r="AB88" s="216"/>
      <c r="AC88" s="217"/>
      <c r="AD88" s="217"/>
      <c r="AE88" s="194">
        <v>18</v>
      </c>
      <c r="AF88" s="196"/>
      <c r="AG88" s="194"/>
      <c r="AH88" s="194"/>
      <c r="AI88" s="190"/>
    </row>
    <row r="89" spans="1:35" s="191" customFormat="1" ht="18.75" customHeight="1">
      <c r="A89" s="207"/>
      <c r="B89" s="189"/>
      <c r="C89" s="218"/>
      <c r="D89" s="218"/>
      <c r="E89" s="218"/>
      <c r="F89" s="218"/>
      <c r="G89" s="219"/>
      <c r="H89" s="219"/>
      <c r="I89" s="219"/>
      <c r="J89" s="219"/>
      <c r="K89" s="219"/>
      <c r="L89" s="219"/>
      <c r="M89" s="195"/>
      <c r="N89" s="195"/>
      <c r="O89" s="215"/>
      <c r="P89" s="189"/>
      <c r="Q89" s="189"/>
      <c r="R89" s="216"/>
      <c r="S89" s="217"/>
      <c r="T89" s="217"/>
      <c r="U89" s="216"/>
      <c r="V89" s="211"/>
      <c r="W89" s="216"/>
      <c r="X89" s="217"/>
      <c r="Y89" s="217"/>
      <c r="Z89" s="216"/>
      <c r="AA89" s="211"/>
      <c r="AB89" s="216"/>
      <c r="AC89" s="217"/>
      <c r="AD89" s="217"/>
      <c r="AE89" s="194">
        <v>19</v>
      </c>
      <c r="AF89" s="196"/>
      <c r="AG89" s="194"/>
      <c r="AH89" s="194"/>
      <c r="AI89" s="190"/>
    </row>
    <row r="90" spans="1:35" s="191" customFormat="1" ht="18.75" customHeight="1">
      <c r="A90" s="208"/>
      <c r="B90" s="189"/>
      <c r="C90" s="189"/>
      <c r="D90" s="209"/>
      <c r="E90" s="209"/>
      <c r="F90" s="209"/>
      <c r="G90" s="189"/>
      <c r="H90" s="189"/>
      <c r="I90" s="195"/>
      <c r="J90" s="195"/>
      <c r="K90" s="195"/>
      <c r="L90" s="210"/>
      <c r="M90" s="189"/>
      <c r="N90" s="189"/>
      <c r="O90" s="189"/>
      <c r="P90" s="189"/>
      <c r="Q90" s="189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194">
        <v>20</v>
      </c>
      <c r="AF90" s="213"/>
      <c r="AG90" s="194"/>
      <c r="AH90" s="194"/>
      <c r="AI90" s="190"/>
    </row>
    <row r="91" spans="1:35" s="191" customFormat="1" ht="18.75" customHeight="1">
      <c r="A91" s="208"/>
      <c r="B91" s="189"/>
      <c r="C91" s="189"/>
      <c r="D91" s="209"/>
      <c r="E91" s="209"/>
      <c r="F91" s="209"/>
      <c r="G91" s="189"/>
      <c r="H91" s="189"/>
      <c r="I91" s="195"/>
      <c r="J91" s="195"/>
      <c r="K91" s="195"/>
      <c r="L91" s="210"/>
      <c r="M91" s="192"/>
      <c r="N91" s="192"/>
      <c r="O91" s="192"/>
      <c r="P91" s="189"/>
      <c r="Q91" s="189"/>
      <c r="R91" s="214"/>
      <c r="S91" s="214"/>
      <c r="T91" s="214"/>
      <c r="U91" s="214"/>
      <c r="V91" s="211"/>
      <c r="W91" s="214"/>
      <c r="X91" s="214"/>
      <c r="Y91" s="214"/>
      <c r="Z91" s="214"/>
      <c r="AA91" s="211"/>
      <c r="AB91" s="214"/>
      <c r="AC91" s="214"/>
      <c r="AD91" s="214"/>
      <c r="AE91" s="194">
        <v>21</v>
      </c>
      <c r="AF91" s="213"/>
      <c r="AG91" s="194"/>
      <c r="AH91" s="194"/>
      <c r="AI91" s="190"/>
    </row>
    <row r="92" spans="1:35" s="191" customFormat="1" ht="18.75" customHeight="1">
      <c r="A92" s="208"/>
      <c r="B92" s="189"/>
      <c r="C92" s="189"/>
      <c r="D92" s="209"/>
      <c r="E92" s="209"/>
      <c r="F92" s="209"/>
      <c r="G92" s="189"/>
      <c r="H92" s="189"/>
      <c r="I92" s="195"/>
      <c r="J92" s="195"/>
      <c r="K92" s="195"/>
      <c r="L92" s="210"/>
      <c r="M92" s="195"/>
      <c r="N92" s="195"/>
      <c r="O92" s="215"/>
      <c r="P92" s="189"/>
      <c r="Q92" s="189"/>
      <c r="R92" s="216"/>
      <c r="S92" s="217"/>
      <c r="T92" s="217"/>
      <c r="U92" s="216"/>
      <c r="V92" s="211"/>
      <c r="W92" s="216"/>
      <c r="X92" s="217"/>
      <c r="Y92" s="217"/>
      <c r="Z92" s="216"/>
      <c r="AA92" s="211"/>
      <c r="AB92" s="216"/>
      <c r="AC92" s="217"/>
      <c r="AD92" s="217"/>
      <c r="AE92" s="194">
        <v>22</v>
      </c>
      <c r="AF92" s="213"/>
      <c r="AG92" s="194"/>
      <c r="AH92" s="194"/>
      <c r="AI92" s="190"/>
    </row>
    <row r="93" spans="1:35" s="191" customFormat="1" ht="18.75" customHeight="1">
      <c r="A93" s="208"/>
      <c r="B93" s="189"/>
      <c r="C93" s="189"/>
      <c r="D93" s="209"/>
      <c r="E93" s="209"/>
      <c r="F93" s="209"/>
      <c r="G93" s="189"/>
      <c r="H93" s="189"/>
      <c r="I93" s="195"/>
      <c r="J93" s="195"/>
      <c r="K93" s="195"/>
      <c r="L93" s="210"/>
      <c r="M93" s="195"/>
      <c r="N93" s="195"/>
      <c r="O93" s="215"/>
      <c r="P93" s="189"/>
      <c r="Q93" s="189"/>
      <c r="R93" s="216"/>
      <c r="S93" s="217"/>
      <c r="T93" s="217"/>
      <c r="U93" s="216"/>
      <c r="V93" s="211"/>
      <c r="W93" s="216"/>
      <c r="X93" s="217"/>
      <c r="Y93" s="217"/>
      <c r="Z93" s="216"/>
      <c r="AA93" s="211"/>
      <c r="AB93" s="216"/>
      <c r="AC93" s="217"/>
      <c r="AD93" s="217"/>
      <c r="AE93" s="194">
        <v>23</v>
      </c>
      <c r="AF93" s="213"/>
      <c r="AG93" s="194"/>
      <c r="AH93" s="194"/>
      <c r="AI93" s="190"/>
    </row>
    <row r="94" spans="1:35" s="191" customFormat="1" ht="18.75" customHeight="1">
      <c r="A94" s="208"/>
      <c r="B94" s="189"/>
      <c r="C94" s="189"/>
      <c r="D94" s="209"/>
      <c r="E94" s="209"/>
      <c r="F94" s="209"/>
      <c r="G94" s="189"/>
      <c r="H94" s="189"/>
      <c r="I94" s="195"/>
      <c r="J94" s="195"/>
      <c r="K94" s="195"/>
      <c r="L94" s="210"/>
      <c r="M94" s="195"/>
      <c r="N94" s="195"/>
      <c r="O94" s="215"/>
      <c r="P94" s="189"/>
      <c r="Q94" s="189"/>
      <c r="R94" s="216"/>
      <c r="S94" s="217"/>
      <c r="T94" s="217"/>
      <c r="U94" s="216"/>
      <c r="V94" s="211"/>
      <c r="W94" s="216"/>
      <c r="X94" s="217"/>
      <c r="Y94" s="217"/>
      <c r="Z94" s="216"/>
      <c r="AA94" s="211"/>
      <c r="AB94" s="216"/>
      <c r="AC94" s="217"/>
      <c r="AD94" s="217"/>
      <c r="AE94" s="194">
        <v>24</v>
      </c>
      <c r="AF94" s="196"/>
      <c r="AG94" s="194"/>
      <c r="AH94" s="194"/>
      <c r="AI94" s="190"/>
    </row>
    <row r="95" spans="1:35" s="191" customFormat="1" ht="18.75" customHeight="1">
      <c r="A95" s="208"/>
      <c r="B95" s="189"/>
      <c r="C95" s="189"/>
      <c r="D95" s="209"/>
      <c r="E95" s="209"/>
      <c r="F95" s="209"/>
      <c r="G95" s="189"/>
      <c r="H95" s="189"/>
      <c r="I95" s="195"/>
      <c r="J95" s="195"/>
      <c r="K95" s="195"/>
      <c r="L95" s="210"/>
      <c r="M95" s="195"/>
      <c r="N95" s="195"/>
      <c r="O95" s="215"/>
      <c r="P95" s="189"/>
      <c r="Q95" s="189"/>
      <c r="R95" s="216"/>
      <c r="S95" s="217"/>
      <c r="T95" s="217"/>
      <c r="U95" s="216"/>
      <c r="V95" s="211"/>
      <c r="W95" s="216"/>
      <c r="X95" s="217"/>
      <c r="Y95" s="217"/>
      <c r="Z95" s="216"/>
      <c r="AA95" s="211"/>
      <c r="AB95" s="216"/>
      <c r="AC95" s="217"/>
      <c r="AD95" s="217"/>
      <c r="AE95" s="190"/>
      <c r="AF95" s="190"/>
      <c r="AG95" s="190"/>
      <c r="AH95" s="190"/>
      <c r="AI95" s="190"/>
    </row>
    <row r="96" spans="1:35" s="191" customFormat="1" ht="18.75" customHeight="1">
      <c r="A96" s="207"/>
      <c r="B96" s="189"/>
      <c r="C96" s="218"/>
      <c r="D96" s="218"/>
      <c r="E96" s="218"/>
      <c r="F96" s="218"/>
      <c r="G96" s="219"/>
      <c r="H96" s="219"/>
      <c r="I96" s="219"/>
      <c r="J96" s="219"/>
      <c r="K96" s="219"/>
      <c r="L96" s="219"/>
      <c r="M96" s="195"/>
      <c r="N96" s="195"/>
      <c r="O96" s="215"/>
      <c r="P96" s="189"/>
      <c r="Q96" s="189"/>
      <c r="R96" s="216"/>
      <c r="S96" s="217"/>
      <c r="T96" s="217"/>
      <c r="U96" s="216"/>
      <c r="V96" s="211"/>
      <c r="W96" s="216"/>
      <c r="X96" s="217"/>
      <c r="Y96" s="217"/>
      <c r="Z96" s="216"/>
      <c r="AA96" s="211"/>
      <c r="AB96" s="216"/>
      <c r="AC96" s="217"/>
      <c r="AD96" s="217"/>
      <c r="AE96" s="190"/>
      <c r="AF96" s="190"/>
      <c r="AG96" s="190"/>
      <c r="AH96" s="190"/>
      <c r="AI96" s="190"/>
    </row>
    <row r="97" spans="1:35" s="191" customFormat="1" ht="18.75" customHeight="1">
      <c r="A97" s="208"/>
      <c r="B97" s="189"/>
      <c r="C97" s="189"/>
      <c r="D97" s="209"/>
      <c r="E97" s="209"/>
      <c r="F97" s="209"/>
      <c r="G97" s="189"/>
      <c r="H97" s="189"/>
      <c r="I97" s="195"/>
      <c r="J97" s="195"/>
      <c r="K97" s="195"/>
      <c r="L97" s="210"/>
      <c r="M97" s="189"/>
      <c r="N97" s="189"/>
      <c r="O97" s="189"/>
      <c r="P97" s="189"/>
      <c r="Q97" s="189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190"/>
      <c r="AF97" s="193" t="s">
        <v>176</v>
      </c>
      <c r="AG97" s="190"/>
      <c r="AH97" s="190"/>
      <c r="AI97" s="190"/>
    </row>
    <row r="98" spans="1:35" s="191" customFormat="1" ht="18.75" customHeight="1">
      <c r="A98" s="208"/>
      <c r="B98" s="189"/>
      <c r="C98" s="189"/>
      <c r="D98" s="209"/>
      <c r="E98" s="209"/>
      <c r="F98" s="209"/>
      <c r="G98" s="189"/>
      <c r="H98" s="189"/>
      <c r="I98" s="195"/>
      <c r="J98" s="195"/>
      <c r="K98" s="195"/>
      <c r="L98" s="210"/>
      <c r="M98" s="192"/>
      <c r="N98" s="192"/>
      <c r="O98" s="192"/>
      <c r="P98" s="189"/>
      <c r="Q98" s="189"/>
      <c r="R98" s="214"/>
      <c r="S98" s="214"/>
      <c r="T98" s="214"/>
      <c r="U98" s="214"/>
      <c r="V98" s="211"/>
      <c r="W98" s="214"/>
      <c r="X98" s="214"/>
      <c r="Y98" s="214"/>
      <c r="Z98" s="214"/>
      <c r="AA98" s="211"/>
      <c r="AB98" s="214"/>
      <c r="AC98" s="214"/>
      <c r="AD98" s="214"/>
      <c r="AE98" s="190"/>
      <c r="AF98" s="193" t="s">
        <v>177</v>
      </c>
      <c r="AG98" s="190"/>
      <c r="AH98" s="190"/>
      <c r="AI98" s="190"/>
    </row>
    <row r="99" spans="1:35" s="191" customFormat="1" ht="18.75" customHeight="1">
      <c r="A99" s="208"/>
      <c r="B99" s="189"/>
      <c r="C99" s="189"/>
      <c r="D99" s="209"/>
      <c r="E99" s="209"/>
      <c r="F99" s="209"/>
      <c r="G99" s="189"/>
      <c r="H99" s="189"/>
      <c r="I99" s="195"/>
      <c r="J99" s="195"/>
      <c r="K99" s="195"/>
      <c r="L99" s="210"/>
      <c r="M99" s="195"/>
      <c r="N99" s="195"/>
      <c r="O99" s="215"/>
      <c r="P99" s="189"/>
      <c r="Q99" s="189"/>
      <c r="R99" s="216"/>
      <c r="S99" s="217"/>
      <c r="T99" s="217"/>
      <c r="U99" s="216"/>
      <c r="V99" s="211"/>
      <c r="W99" s="216"/>
      <c r="X99" s="217"/>
      <c r="Y99" s="217"/>
      <c r="Z99" s="216"/>
      <c r="AA99" s="211"/>
      <c r="AB99" s="216"/>
      <c r="AC99" s="217"/>
      <c r="AD99" s="217"/>
      <c r="AE99" s="190"/>
      <c r="AF99" s="193" t="s">
        <v>178</v>
      </c>
      <c r="AG99" s="190"/>
      <c r="AH99" s="190"/>
      <c r="AI99" s="190"/>
    </row>
    <row r="100" spans="1:35" s="191" customFormat="1" ht="18.75" customHeight="1">
      <c r="A100" s="208"/>
      <c r="B100" s="189"/>
      <c r="C100" s="189"/>
      <c r="D100" s="209"/>
      <c r="E100" s="209"/>
      <c r="F100" s="209"/>
      <c r="G100" s="189"/>
      <c r="H100" s="189"/>
      <c r="I100" s="195"/>
      <c r="J100" s="195"/>
      <c r="K100" s="195"/>
      <c r="L100" s="210"/>
      <c r="M100" s="195"/>
      <c r="N100" s="195"/>
      <c r="O100" s="215"/>
      <c r="P100" s="189"/>
      <c r="Q100" s="189"/>
      <c r="R100" s="216"/>
      <c r="S100" s="217"/>
      <c r="T100" s="217"/>
      <c r="U100" s="216"/>
      <c r="V100" s="211"/>
      <c r="W100" s="216"/>
      <c r="X100" s="217"/>
      <c r="Y100" s="217"/>
      <c r="Z100" s="216"/>
      <c r="AA100" s="211"/>
      <c r="AB100" s="216"/>
      <c r="AC100" s="217"/>
      <c r="AD100" s="217"/>
      <c r="AE100" s="190"/>
      <c r="AF100" s="193" t="s">
        <v>179</v>
      </c>
      <c r="AG100" s="190"/>
      <c r="AH100" s="190"/>
      <c r="AI100" s="190"/>
    </row>
    <row r="101" spans="1:35" s="191" customFormat="1" ht="18.75" customHeight="1">
      <c r="A101" s="208"/>
      <c r="B101" s="189"/>
      <c r="C101" s="189"/>
      <c r="D101" s="209"/>
      <c r="E101" s="209"/>
      <c r="F101" s="209"/>
      <c r="G101" s="189"/>
      <c r="H101" s="189"/>
      <c r="I101" s="195"/>
      <c r="J101" s="195"/>
      <c r="K101" s="195"/>
      <c r="L101" s="210"/>
      <c r="M101" s="195"/>
      <c r="N101" s="195"/>
      <c r="O101" s="215"/>
      <c r="P101" s="189"/>
      <c r="Q101" s="189"/>
      <c r="R101" s="216"/>
      <c r="S101" s="217"/>
      <c r="T101" s="217"/>
      <c r="U101" s="216"/>
      <c r="V101" s="211"/>
      <c r="W101" s="216"/>
      <c r="X101" s="217"/>
      <c r="Y101" s="217"/>
      <c r="Z101" s="216"/>
      <c r="AA101" s="211"/>
      <c r="AB101" s="216"/>
      <c r="AC101" s="217"/>
      <c r="AD101" s="217"/>
      <c r="AE101" s="190"/>
      <c r="AF101" s="193" t="s">
        <v>117</v>
      </c>
      <c r="AG101" s="190"/>
      <c r="AH101" s="190"/>
      <c r="AI101" s="190"/>
    </row>
    <row r="102" spans="1:35" s="191" customFormat="1" ht="18.75" customHeight="1">
      <c r="A102" s="208"/>
      <c r="B102" s="189"/>
      <c r="C102" s="189"/>
      <c r="D102" s="209"/>
      <c r="E102" s="209"/>
      <c r="F102" s="209"/>
      <c r="G102" s="189"/>
      <c r="H102" s="189"/>
      <c r="I102" s="195"/>
      <c r="J102" s="195"/>
      <c r="K102" s="195"/>
      <c r="L102" s="210"/>
      <c r="M102" s="195"/>
      <c r="N102" s="195"/>
      <c r="O102" s="215"/>
      <c r="P102" s="189"/>
      <c r="Q102" s="189"/>
      <c r="R102" s="216"/>
      <c r="S102" s="217"/>
      <c r="T102" s="217"/>
      <c r="U102" s="216"/>
      <c r="V102" s="211"/>
      <c r="W102" s="216"/>
      <c r="X102" s="217"/>
      <c r="Y102" s="217"/>
      <c r="Z102" s="216"/>
      <c r="AA102" s="211"/>
      <c r="AB102" s="216"/>
      <c r="AC102" s="217"/>
      <c r="AD102" s="217"/>
      <c r="AE102" s="190"/>
      <c r="AF102" s="193" t="s">
        <v>149</v>
      </c>
      <c r="AG102" s="190"/>
      <c r="AH102" s="190"/>
      <c r="AI102" s="190"/>
    </row>
    <row r="103" spans="1:35" s="191" customFormat="1" ht="18.75" customHeight="1">
      <c r="A103" s="207"/>
      <c r="B103" s="189"/>
      <c r="C103" s="218"/>
      <c r="D103" s="218"/>
      <c r="E103" s="218"/>
      <c r="F103" s="218"/>
      <c r="G103" s="219"/>
      <c r="H103" s="219"/>
      <c r="I103" s="219"/>
      <c r="J103" s="219"/>
      <c r="K103" s="219"/>
      <c r="L103" s="219"/>
      <c r="M103" s="195"/>
      <c r="N103" s="195"/>
      <c r="O103" s="215"/>
      <c r="P103" s="189"/>
      <c r="Q103" s="189"/>
      <c r="R103" s="216"/>
      <c r="S103" s="217"/>
      <c r="T103" s="217"/>
      <c r="U103" s="216"/>
      <c r="V103" s="211"/>
      <c r="W103" s="216"/>
      <c r="X103" s="217"/>
      <c r="Y103" s="217"/>
      <c r="Z103" s="216"/>
      <c r="AA103" s="211"/>
      <c r="AB103" s="216"/>
      <c r="AC103" s="217"/>
      <c r="AD103" s="217"/>
      <c r="AE103" s="190"/>
      <c r="AF103" s="193" t="s">
        <v>180</v>
      </c>
      <c r="AG103" s="190"/>
      <c r="AH103" s="190"/>
      <c r="AI103" s="190"/>
    </row>
    <row r="104" spans="1:35" s="191" customFormat="1" ht="18.75" customHeight="1">
      <c r="A104" s="208"/>
      <c r="B104" s="189"/>
      <c r="C104" s="189"/>
      <c r="D104" s="209"/>
      <c r="E104" s="209"/>
      <c r="F104" s="209"/>
      <c r="G104" s="189"/>
      <c r="H104" s="189"/>
      <c r="I104" s="195"/>
      <c r="J104" s="195"/>
      <c r="K104" s="195"/>
      <c r="L104" s="210"/>
      <c r="M104" s="189"/>
      <c r="N104" s="189"/>
      <c r="O104" s="189"/>
      <c r="P104" s="189"/>
      <c r="Q104" s="189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190"/>
      <c r="AF104" s="193" t="s">
        <v>181</v>
      </c>
      <c r="AG104" s="190"/>
      <c r="AH104" s="190"/>
      <c r="AI104" s="190"/>
    </row>
    <row r="105" spans="1:35" s="191" customFormat="1" ht="18.75" customHeight="1">
      <c r="A105" s="208"/>
      <c r="B105" s="189"/>
      <c r="C105" s="189"/>
      <c r="D105" s="209"/>
      <c r="E105" s="209"/>
      <c r="F105" s="209"/>
      <c r="G105" s="189"/>
      <c r="H105" s="189"/>
      <c r="I105" s="195"/>
      <c r="J105" s="195"/>
      <c r="K105" s="195"/>
      <c r="L105" s="210"/>
      <c r="M105" s="192"/>
      <c r="N105" s="192"/>
      <c r="O105" s="192"/>
      <c r="P105" s="189"/>
      <c r="Q105" s="189"/>
      <c r="R105" s="214"/>
      <c r="S105" s="214"/>
      <c r="T105" s="214"/>
      <c r="U105" s="214"/>
      <c r="V105" s="211"/>
      <c r="W105" s="214"/>
      <c r="X105" s="214"/>
      <c r="Y105" s="214"/>
      <c r="Z105" s="214"/>
      <c r="AA105" s="211"/>
      <c r="AB105" s="214"/>
      <c r="AC105" s="214"/>
      <c r="AD105" s="214"/>
      <c r="AE105" s="190"/>
      <c r="AF105" s="190"/>
      <c r="AG105" s="190"/>
      <c r="AH105" s="190"/>
      <c r="AI105" s="190"/>
    </row>
    <row r="106" spans="1:35" s="191" customFormat="1" ht="18.75" customHeight="1">
      <c r="A106" s="208"/>
      <c r="B106" s="189"/>
      <c r="C106" s="189"/>
      <c r="D106" s="209"/>
      <c r="E106" s="209"/>
      <c r="F106" s="209"/>
      <c r="G106" s="189"/>
      <c r="H106" s="189"/>
      <c r="I106" s="195"/>
      <c r="J106" s="195"/>
      <c r="K106" s="195"/>
      <c r="L106" s="210"/>
      <c r="M106" s="195"/>
      <c r="N106" s="195"/>
      <c r="O106" s="215"/>
      <c r="P106" s="189"/>
      <c r="Q106" s="189"/>
      <c r="R106" s="216"/>
      <c r="S106" s="217"/>
      <c r="T106" s="217"/>
      <c r="U106" s="216"/>
      <c r="V106" s="211"/>
      <c r="W106" s="216"/>
      <c r="X106" s="217"/>
      <c r="Y106" s="217"/>
      <c r="Z106" s="216"/>
      <c r="AA106" s="211"/>
      <c r="AB106" s="216"/>
      <c r="AC106" s="217"/>
      <c r="AD106" s="217"/>
      <c r="AE106" s="190"/>
      <c r="AF106" s="190"/>
      <c r="AG106" s="190"/>
      <c r="AH106" s="190"/>
      <c r="AI106" s="190"/>
    </row>
    <row r="107" spans="1:35" s="191" customFormat="1" ht="18.75" customHeight="1">
      <c r="A107" s="208"/>
      <c r="B107" s="189"/>
      <c r="C107" s="189"/>
      <c r="D107" s="209"/>
      <c r="E107" s="209"/>
      <c r="F107" s="209"/>
      <c r="G107" s="189"/>
      <c r="H107" s="189"/>
      <c r="I107" s="195"/>
      <c r="J107" s="195"/>
      <c r="K107" s="195"/>
      <c r="L107" s="210"/>
      <c r="M107" s="195"/>
      <c r="N107" s="195"/>
      <c r="O107" s="215"/>
      <c r="P107" s="189"/>
      <c r="Q107" s="189"/>
      <c r="R107" s="216"/>
      <c r="S107" s="217"/>
      <c r="T107" s="217"/>
      <c r="U107" s="216"/>
      <c r="V107" s="211"/>
      <c r="W107" s="216"/>
      <c r="X107" s="217"/>
      <c r="Y107" s="217"/>
      <c r="Z107" s="216"/>
      <c r="AA107" s="211"/>
      <c r="AB107" s="216"/>
      <c r="AC107" s="217"/>
      <c r="AD107" s="217"/>
      <c r="AE107" s="190"/>
      <c r="AF107" s="190"/>
      <c r="AG107" s="190"/>
      <c r="AH107" s="190"/>
      <c r="AI107" s="190"/>
    </row>
    <row r="108" spans="1:35" s="191" customFormat="1" ht="18.75" customHeight="1">
      <c r="A108" s="208"/>
      <c r="B108" s="189"/>
      <c r="C108" s="189"/>
      <c r="D108" s="209"/>
      <c r="E108" s="209"/>
      <c r="F108" s="209"/>
      <c r="G108" s="189"/>
      <c r="H108" s="189"/>
      <c r="I108" s="195"/>
      <c r="J108" s="195"/>
      <c r="K108" s="195"/>
      <c r="L108" s="210"/>
      <c r="M108" s="195"/>
      <c r="N108" s="195"/>
      <c r="O108" s="215"/>
      <c r="P108" s="189"/>
      <c r="Q108" s="189"/>
      <c r="R108" s="216"/>
      <c r="S108" s="217"/>
      <c r="T108" s="217"/>
      <c r="U108" s="216"/>
      <c r="V108" s="211"/>
      <c r="W108" s="216"/>
      <c r="X108" s="217"/>
      <c r="Y108" s="217"/>
      <c r="Z108" s="216"/>
      <c r="AA108" s="211"/>
      <c r="AB108" s="216"/>
      <c r="AC108" s="217"/>
      <c r="AD108" s="217"/>
      <c r="AE108" s="190"/>
      <c r="AF108" s="190"/>
      <c r="AG108" s="190"/>
      <c r="AH108" s="190"/>
      <c r="AI108" s="190"/>
    </row>
    <row r="109" spans="1:35" s="191" customFormat="1" ht="18.75" customHeight="1">
      <c r="A109" s="208"/>
      <c r="B109" s="189"/>
      <c r="C109" s="189"/>
      <c r="D109" s="209"/>
      <c r="E109" s="209"/>
      <c r="F109" s="209"/>
      <c r="G109" s="189"/>
      <c r="H109" s="189"/>
      <c r="I109" s="195"/>
      <c r="J109" s="195"/>
      <c r="K109" s="195"/>
      <c r="L109" s="210"/>
      <c r="M109" s="195"/>
      <c r="N109" s="195"/>
      <c r="O109" s="215"/>
      <c r="P109" s="189"/>
      <c r="Q109" s="189"/>
      <c r="R109" s="216"/>
      <c r="S109" s="217"/>
      <c r="T109" s="217"/>
      <c r="U109" s="216"/>
      <c r="V109" s="211"/>
      <c r="W109" s="216"/>
      <c r="X109" s="217"/>
      <c r="Y109" s="217"/>
      <c r="Z109" s="216"/>
      <c r="AA109" s="211"/>
      <c r="AB109" s="216"/>
      <c r="AC109" s="217"/>
      <c r="AD109" s="217"/>
      <c r="AE109" s="190"/>
      <c r="AF109" s="190"/>
      <c r="AG109" s="190"/>
      <c r="AH109" s="190"/>
      <c r="AI109" s="190"/>
    </row>
    <row r="110" spans="1:35" s="191" customFormat="1" ht="18.75" customHeight="1">
      <c r="A110" s="207"/>
      <c r="B110" s="189"/>
      <c r="C110" s="218"/>
      <c r="D110" s="218"/>
      <c r="E110" s="218"/>
      <c r="F110" s="218"/>
      <c r="G110" s="219"/>
      <c r="H110" s="219"/>
      <c r="I110" s="219"/>
      <c r="J110" s="219"/>
      <c r="K110" s="219"/>
      <c r="L110" s="219"/>
      <c r="M110" s="195"/>
      <c r="N110" s="195"/>
      <c r="O110" s="215"/>
      <c r="P110" s="189"/>
      <c r="Q110" s="189"/>
      <c r="R110" s="216"/>
      <c r="S110" s="217"/>
      <c r="T110" s="217"/>
      <c r="U110" s="216"/>
      <c r="V110" s="211"/>
      <c r="W110" s="216"/>
      <c r="X110" s="217"/>
      <c r="Y110" s="217"/>
      <c r="Z110" s="216"/>
      <c r="AA110" s="211"/>
      <c r="AB110" s="216"/>
      <c r="AC110" s="217"/>
      <c r="AD110" s="217"/>
      <c r="AE110" s="190"/>
      <c r="AF110" s="190"/>
      <c r="AG110" s="190"/>
      <c r="AH110" s="190"/>
      <c r="AI110" s="190"/>
    </row>
    <row r="111" spans="1:17" ht="13.5">
      <c r="A111" s="220"/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</row>
    <row r="112" spans="1:17" ht="13.5">
      <c r="A112" s="220"/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</row>
    <row r="113" spans="1:17" ht="13.5">
      <c r="A113" s="220"/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</row>
    <row r="114" spans="1:17" ht="13.5">
      <c r="A114" s="220"/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</row>
    <row r="115" spans="1:17" ht="13.5">
      <c r="A115" s="220"/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</row>
    <row r="116" spans="1:17" ht="13.5">
      <c r="A116" s="220"/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</row>
    <row r="117" spans="1:17" ht="13.5">
      <c r="A117" s="220"/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</row>
    <row r="118" spans="1:17" ht="13.5">
      <c r="A118" s="220"/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</row>
    <row r="119" spans="1:17" ht="13.5">
      <c r="A119" s="220"/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</row>
    <row r="120" spans="1:17" ht="13.5">
      <c r="A120" s="220"/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</row>
    <row r="121" spans="1:17" ht="13.5">
      <c r="A121" s="220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</row>
    <row r="122" spans="1:17" ht="13.5">
      <c r="A122" s="220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</row>
    <row r="123" spans="1:17" ht="13.5">
      <c r="A123" s="220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</row>
    <row r="124" spans="1:17" ht="13.5">
      <c r="A124" s="220"/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</row>
    <row r="125" spans="1:17" ht="13.5">
      <c r="A125" s="220"/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</row>
    <row r="126" spans="1:17" ht="13.5">
      <c r="A126" s="220"/>
      <c r="B126" s="220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</row>
    <row r="127" spans="1:17" ht="13.5">
      <c r="A127" s="220"/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</row>
    <row r="128" spans="1:17" ht="13.5">
      <c r="A128" s="220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</row>
    <row r="129" spans="1:17" ht="13.5">
      <c r="A129" s="220"/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</row>
    <row r="130" spans="1:17" ht="13.5">
      <c r="A130" s="220"/>
      <c r="B130" s="220"/>
      <c r="C130" s="220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</row>
    <row r="131" spans="1:17" ht="13.5">
      <c r="A131" s="220"/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</row>
    <row r="132" spans="1:17" ht="13.5">
      <c r="A132" s="220"/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</row>
    <row r="133" spans="1:17" ht="13.5">
      <c r="A133" s="220"/>
      <c r="B133" s="220"/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</row>
    <row r="134" spans="1:17" ht="13.5">
      <c r="A134" s="220"/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</row>
    <row r="135" spans="1:17" ht="13.5">
      <c r="A135" s="220"/>
      <c r="B135" s="220"/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</row>
    <row r="136" spans="1:17" ht="13.5">
      <c r="A136" s="220"/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</row>
    <row r="137" spans="1:17" ht="13.5">
      <c r="A137" s="220"/>
      <c r="B137" s="220"/>
      <c r="C137" s="22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</row>
    <row r="138" spans="1:17" ht="13.5">
      <c r="A138" s="220"/>
      <c r="B138" s="220"/>
      <c r="C138" s="22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</row>
    <row r="139" spans="1:17" ht="13.5">
      <c r="A139" s="220"/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</row>
    <row r="140" spans="1:17" ht="13.5">
      <c r="A140" s="220"/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</row>
    <row r="141" spans="1:17" ht="13.5">
      <c r="A141" s="220"/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</row>
    <row r="142" spans="1:17" ht="13.5">
      <c r="A142" s="220"/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</row>
    <row r="143" spans="1:17" ht="13.5">
      <c r="A143" s="220"/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</row>
    <row r="144" spans="1:17" ht="13.5">
      <c r="A144" s="220"/>
      <c r="B144" s="220"/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</row>
    <row r="145" spans="1:17" ht="13.5">
      <c r="A145" s="220"/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</row>
    <row r="146" spans="1:17" ht="13.5">
      <c r="A146" s="220"/>
      <c r="B146" s="220"/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</row>
    <row r="147" spans="1:17" ht="13.5">
      <c r="A147" s="220"/>
      <c r="B147" s="220"/>
      <c r="C147" s="220"/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</row>
    <row r="148" spans="1:17" ht="13.5">
      <c r="A148" s="220"/>
      <c r="B148" s="220"/>
      <c r="C148" s="22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</row>
    <row r="149" spans="1:17" ht="13.5">
      <c r="A149" s="220"/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</row>
    <row r="150" spans="1:17" ht="13.5">
      <c r="A150" s="220"/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</row>
    <row r="151" spans="1:17" ht="13.5">
      <c r="A151" s="220"/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</row>
    <row r="152" spans="1:17" ht="13.5">
      <c r="A152" s="220"/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</row>
    <row r="153" spans="1:17" ht="13.5">
      <c r="A153" s="220"/>
      <c r="B153" s="220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</row>
    <row r="154" spans="1:17" ht="13.5">
      <c r="A154" s="220"/>
      <c r="B154" s="220"/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</row>
  </sheetData>
  <sheetProtection password="CC3B" sheet="1"/>
  <mergeCells count="164">
    <mergeCell ref="T67:T72"/>
    <mergeCell ref="U67:V72"/>
    <mergeCell ref="W67:AC67"/>
    <mergeCell ref="B72:C72"/>
    <mergeCell ref="G84:I85"/>
    <mergeCell ref="J84:K85"/>
    <mergeCell ref="L84:L85"/>
    <mergeCell ref="M84:M85"/>
    <mergeCell ref="N84:N85"/>
    <mergeCell ref="B66:C66"/>
    <mergeCell ref="W66:Y66"/>
    <mergeCell ref="A67:A72"/>
    <mergeCell ref="B67:C71"/>
    <mergeCell ref="D67:F67"/>
    <mergeCell ref="G67:I67"/>
    <mergeCell ref="J67:L67"/>
    <mergeCell ref="M67:O67"/>
    <mergeCell ref="P67:R72"/>
    <mergeCell ref="S67:S72"/>
    <mergeCell ref="M61:O66"/>
    <mergeCell ref="P61:R61"/>
    <mergeCell ref="S61:S66"/>
    <mergeCell ref="T61:T66"/>
    <mergeCell ref="U61:V66"/>
    <mergeCell ref="X61:AC61"/>
    <mergeCell ref="T55:T60"/>
    <mergeCell ref="U55:V60"/>
    <mergeCell ref="X55:AC55"/>
    <mergeCell ref="B60:C60"/>
    <mergeCell ref="W60:Y60"/>
    <mergeCell ref="A61:A66"/>
    <mergeCell ref="B61:C65"/>
    <mergeCell ref="D61:F61"/>
    <mergeCell ref="G61:I61"/>
    <mergeCell ref="J61:L61"/>
    <mergeCell ref="B54:C54"/>
    <mergeCell ref="W54:Y54"/>
    <mergeCell ref="A55:A60"/>
    <mergeCell ref="B55:C59"/>
    <mergeCell ref="D55:F55"/>
    <mergeCell ref="G55:I55"/>
    <mergeCell ref="J55:L60"/>
    <mergeCell ref="M55:O55"/>
    <mergeCell ref="P55:R55"/>
    <mergeCell ref="S55:S60"/>
    <mergeCell ref="M49:O49"/>
    <mergeCell ref="P49:R49"/>
    <mergeCell ref="S49:S54"/>
    <mergeCell ref="T49:T54"/>
    <mergeCell ref="U49:V54"/>
    <mergeCell ref="X49:AC49"/>
    <mergeCell ref="T43:T48"/>
    <mergeCell ref="U43:V48"/>
    <mergeCell ref="W43:AC43"/>
    <mergeCell ref="B48:C48"/>
    <mergeCell ref="W48:Y48"/>
    <mergeCell ref="A49:A54"/>
    <mergeCell ref="B49:C53"/>
    <mergeCell ref="D49:F49"/>
    <mergeCell ref="G49:I54"/>
    <mergeCell ref="J49:L49"/>
    <mergeCell ref="U42:V42"/>
    <mergeCell ref="W42:Y42"/>
    <mergeCell ref="A43:A48"/>
    <mergeCell ref="B43:C47"/>
    <mergeCell ref="D43:F48"/>
    <mergeCell ref="G43:I43"/>
    <mergeCell ref="J43:L43"/>
    <mergeCell ref="M43:O43"/>
    <mergeCell ref="P43:R43"/>
    <mergeCell ref="S43:S48"/>
    <mergeCell ref="A39:K40"/>
    <mergeCell ref="S39:V40"/>
    <mergeCell ref="C41:D41"/>
    <mergeCell ref="F41:L41"/>
    <mergeCell ref="B42:C42"/>
    <mergeCell ref="D42:F42"/>
    <mergeCell ref="G42:I42"/>
    <mergeCell ref="J42:L42"/>
    <mergeCell ref="M42:O42"/>
    <mergeCell ref="P42:R42"/>
    <mergeCell ref="B38:C38"/>
    <mergeCell ref="D38:F38"/>
    <mergeCell ref="G38:I38"/>
    <mergeCell ref="J38:L38"/>
    <mergeCell ref="M38:O38"/>
    <mergeCell ref="P38:R38"/>
    <mergeCell ref="P32:R37"/>
    <mergeCell ref="S32:S37"/>
    <mergeCell ref="T32:T37"/>
    <mergeCell ref="U32:V37"/>
    <mergeCell ref="W32:AC32"/>
    <mergeCell ref="B37:C37"/>
    <mergeCell ref="A32:A37"/>
    <mergeCell ref="B32:C36"/>
    <mergeCell ref="D32:F32"/>
    <mergeCell ref="G32:I32"/>
    <mergeCell ref="J32:L32"/>
    <mergeCell ref="M32:O32"/>
    <mergeCell ref="P26:R26"/>
    <mergeCell ref="S26:S31"/>
    <mergeCell ref="T26:T31"/>
    <mergeCell ref="U26:V31"/>
    <mergeCell ref="X26:AC26"/>
    <mergeCell ref="B31:C31"/>
    <mergeCell ref="W31:Y31"/>
    <mergeCell ref="A26:A31"/>
    <mergeCell ref="B26:C30"/>
    <mergeCell ref="D26:F26"/>
    <mergeCell ref="G26:I26"/>
    <mergeCell ref="J26:L26"/>
    <mergeCell ref="M26:O31"/>
    <mergeCell ref="P20:R20"/>
    <mergeCell ref="S20:S25"/>
    <mergeCell ref="T20:T25"/>
    <mergeCell ref="U20:V25"/>
    <mergeCell ref="X20:AC20"/>
    <mergeCell ref="B25:C25"/>
    <mergeCell ref="W25:Y25"/>
    <mergeCell ref="A20:A25"/>
    <mergeCell ref="B20:C24"/>
    <mergeCell ref="D20:F20"/>
    <mergeCell ref="G20:I20"/>
    <mergeCell ref="J20:L25"/>
    <mergeCell ref="M20:O20"/>
    <mergeCell ref="P14:R14"/>
    <mergeCell ref="S14:S19"/>
    <mergeCell ref="T14:T19"/>
    <mergeCell ref="U14:V19"/>
    <mergeCell ref="X14:AC14"/>
    <mergeCell ref="B19:C19"/>
    <mergeCell ref="W19:Y19"/>
    <mergeCell ref="A14:A19"/>
    <mergeCell ref="B14:C18"/>
    <mergeCell ref="D14:F14"/>
    <mergeCell ref="G14:I19"/>
    <mergeCell ref="J14:L14"/>
    <mergeCell ref="M14:O14"/>
    <mergeCell ref="S8:S13"/>
    <mergeCell ref="T8:T13"/>
    <mergeCell ref="U8:V13"/>
    <mergeCell ref="W8:AC8"/>
    <mergeCell ref="B13:C13"/>
    <mergeCell ref="W13:Y13"/>
    <mergeCell ref="P7:R7"/>
    <mergeCell ref="U7:V7"/>
    <mergeCell ref="W7:Y7"/>
    <mergeCell ref="A8:A13"/>
    <mergeCell ref="B8:C12"/>
    <mergeCell ref="D8:F13"/>
    <mergeCell ref="G8:I8"/>
    <mergeCell ref="J8:L8"/>
    <mergeCell ref="M8:O8"/>
    <mergeCell ref="P8:R8"/>
    <mergeCell ref="A1:AC1"/>
    <mergeCell ref="A4:K5"/>
    <mergeCell ref="S4:V5"/>
    <mergeCell ref="C6:D6"/>
    <mergeCell ref="F6:L6"/>
    <mergeCell ref="B7:C7"/>
    <mergeCell ref="D7:F7"/>
    <mergeCell ref="G7:I7"/>
    <mergeCell ref="J7:L7"/>
    <mergeCell ref="M7:O7"/>
  </mergeCells>
  <dataValidations count="4">
    <dataValidation type="list" allowBlank="1" showInputMessage="1" showErrorMessage="1" sqref="D14:F14 G8:R8 J14:R14 D20:I20 P61:R61 D32:O32 M20:R20 P26:R26 D49:F49 G43:R43 J49:R49 D55:I55 D61:L61 D67:O67 M55:R55 D26:L26">
      <formula1>"○,×"</formula1>
    </dataValidation>
    <dataValidation type="list" allowBlank="1" showInputMessage="1" showErrorMessage="1" sqref="AD51:AD52 AD61:AD62">
      <formula1>$AF$71:$AF$82</formula1>
    </dataValidation>
    <dataValidation type="list" allowBlank="1" showInputMessage="1" showErrorMessage="1" sqref="F75:L75 F82:L82 F6:L6 F41:L41">
      <formula1>$AF$97:$AF$104</formula1>
    </dataValidation>
    <dataValidation type="list" allowBlank="1" showInputMessage="1" showErrorMessage="1" sqref="G96:H96">
      <formula1>$AF$41:$AF$59</formula1>
    </dataValidation>
  </dataValidations>
  <printOptions/>
  <pageMargins left="0.41" right="0.35433070866141736" top="0.31496062992125984" bottom="0.1968503937007874" header="0.2755905511811024" footer="0.1574803149606299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50"/>
  <sheetViews>
    <sheetView zoomScale="130" zoomScaleNormal="130" zoomScalePageLayoutView="0" workbookViewId="0" topLeftCell="A1">
      <selection activeCell="AD11" sqref="AD11"/>
    </sheetView>
  </sheetViews>
  <sheetFormatPr defaultColWidth="9.125" defaultRowHeight="12.75"/>
  <cols>
    <col min="1" max="1" width="2.375" style="119" customWidth="1"/>
    <col min="2" max="3" width="3.625" style="119" customWidth="1"/>
    <col min="4" max="5" width="2.125" style="119" customWidth="1"/>
    <col min="6" max="6" width="3.625" style="119" customWidth="1"/>
    <col min="7" max="7" width="1.37890625" style="119" customWidth="1"/>
    <col min="8" max="9" width="3.625" style="119" customWidth="1"/>
    <col min="10" max="10" width="1.37890625" style="119" customWidth="1"/>
    <col min="11" max="11" width="3.625" style="119" customWidth="1"/>
    <col min="12" max="12" width="2.875" style="119" customWidth="1"/>
    <col min="13" max="13" width="2.625" style="119" customWidth="1"/>
    <col min="14" max="14" width="3.625" style="119" customWidth="1"/>
    <col min="15" max="16" width="2.125" style="119" customWidth="1"/>
    <col min="17" max="17" width="2.625" style="119" customWidth="1"/>
    <col min="18" max="18" width="3.625" style="119" customWidth="1"/>
    <col min="19" max="19" width="1.37890625" style="119" customWidth="1"/>
    <col min="20" max="20" width="3.625" style="119" customWidth="1"/>
    <col min="21" max="21" width="2.625" style="119" customWidth="1"/>
    <col min="22" max="24" width="2.125" style="119" customWidth="1"/>
    <col min="25" max="25" width="3.625" style="119" customWidth="1"/>
    <col min="26" max="26" width="1.37890625" style="119" customWidth="1"/>
    <col min="27" max="27" width="3.375" style="119" customWidth="1"/>
    <col min="28" max="28" width="3.625" style="119" customWidth="1"/>
    <col min="29" max="29" width="1.4921875" style="119" customWidth="1"/>
    <col min="30" max="31" width="3.625" style="119" customWidth="1"/>
    <col min="32" max="33" width="2.125" style="119" customWidth="1"/>
    <col min="34" max="34" width="3.625" style="119" customWidth="1"/>
    <col min="35" max="35" width="2.125" style="119" customWidth="1"/>
    <col min="36" max="36" width="3.125" style="119" customWidth="1"/>
    <col min="37" max="38" width="2.125" style="119" customWidth="1"/>
    <col min="39" max="40" width="3.625" style="119" customWidth="1"/>
    <col min="41" max="41" width="1.37890625" style="119" customWidth="1"/>
    <col min="42" max="42" width="3.625" style="119" customWidth="1"/>
    <col min="43" max="43" width="2.00390625" style="119" customWidth="1"/>
    <col min="44" max="44" width="3.625" style="119" customWidth="1"/>
    <col min="45" max="16384" width="9.125" style="119" customWidth="1"/>
  </cols>
  <sheetData>
    <row r="1" spans="1:42" ht="30.75" customHeight="1">
      <c r="A1" s="524" t="s">
        <v>182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524"/>
      <c r="AF1" s="524"/>
      <c r="AG1" s="524"/>
      <c r="AH1" s="524"/>
      <c r="AI1" s="524"/>
      <c r="AJ1" s="524"/>
      <c r="AK1" s="524"/>
      <c r="AL1" s="524"/>
      <c r="AM1" s="524"/>
      <c r="AN1" s="524"/>
      <c r="AO1" s="524"/>
      <c r="AP1" s="524"/>
    </row>
    <row r="2" spans="1:24" s="122" customFormat="1" ht="15">
      <c r="A2" s="525" t="s">
        <v>183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121"/>
      <c r="V2" s="121"/>
      <c r="W2" s="121"/>
      <c r="X2" s="121"/>
    </row>
    <row r="3" spans="1:38" s="122" customFormat="1" ht="15">
      <c r="A3" s="525" t="s">
        <v>184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121"/>
      <c r="V3" s="121"/>
      <c r="AH3" s="121"/>
      <c r="AI3" s="121"/>
      <c r="AJ3" s="121"/>
      <c r="AK3" s="121"/>
      <c r="AL3" s="121"/>
    </row>
    <row r="4" spans="1:40" ht="12.75" customHeight="1">
      <c r="A4" s="520" t="s">
        <v>185</v>
      </c>
      <c r="B4" s="520"/>
      <c r="C4" s="520"/>
      <c r="L4" s="221"/>
      <c r="R4" s="526" t="s">
        <v>186</v>
      </c>
      <c r="S4" s="526"/>
      <c r="T4" s="526"/>
      <c r="AA4" s="222"/>
      <c r="AB4" s="130"/>
      <c r="AC4" s="131"/>
      <c r="AD4" s="130"/>
      <c r="AE4" s="129"/>
      <c r="AF4" s="129"/>
      <c r="AG4" s="129"/>
      <c r="AH4" s="129"/>
      <c r="AI4" s="129"/>
      <c r="AJ4" s="132"/>
      <c r="AK4" s="132"/>
      <c r="AL4" s="131"/>
      <c r="AM4" s="132"/>
      <c r="AN4" s="132"/>
    </row>
    <row r="5" spans="1:45" ht="13.5" customHeight="1">
      <c r="A5" s="520"/>
      <c r="B5" s="520"/>
      <c r="C5" s="520"/>
      <c r="L5" s="221"/>
      <c r="R5" s="526"/>
      <c r="S5" s="526"/>
      <c r="T5" s="526"/>
      <c r="AA5" s="222"/>
      <c r="AB5" s="130"/>
      <c r="AC5" s="131"/>
      <c r="AE5" s="129"/>
      <c r="AF5" s="129"/>
      <c r="AG5" s="129"/>
      <c r="AH5" s="129"/>
      <c r="AI5" s="129"/>
      <c r="AJ5" s="132"/>
      <c r="AK5" s="132"/>
      <c r="AL5" s="131"/>
      <c r="AM5" s="132"/>
      <c r="AN5" s="132"/>
      <c r="AS5" s="136"/>
    </row>
    <row r="6" spans="1:45" ht="13.5" customHeight="1">
      <c r="A6" s="520"/>
      <c r="B6" s="520"/>
      <c r="C6" s="520"/>
      <c r="L6" s="221"/>
      <c r="M6" s="527" t="s">
        <v>187</v>
      </c>
      <c r="N6" s="520"/>
      <c r="O6" s="520"/>
      <c r="P6" s="520"/>
      <c r="Q6" s="520"/>
      <c r="R6" s="520"/>
      <c r="S6" s="520"/>
      <c r="T6" s="520"/>
      <c r="U6" s="520"/>
      <c r="V6" s="520"/>
      <c r="W6" s="520"/>
      <c r="X6" s="520"/>
      <c r="Y6" s="520"/>
      <c r="Z6" s="520"/>
      <c r="AA6" s="222"/>
      <c r="AB6" s="130"/>
      <c r="AC6" s="131"/>
      <c r="AE6" s="130"/>
      <c r="AF6" s="129"/>
      <c r="AG6" s="131"/>
      <c r="AH6" s="131"/>
      <c r="AI6" s="131"/>
      <c r="AJ6" s="131"/>
      <c r="AK6" s="131"/>
      <c r="AL6" s="131"/>
      <c r="AM6" s="132"/>
      <c r="AN6" s="132"/>
      <c r="AS6" s="223"/>
    </row>
    <row r="7" spans="12:45" ht="13.5" customHeight="1">
      <c r="L7" s="221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222"/>
      <c r="AB7" s="130"/>
      <c r="AC7" s="131"/>
      <c r="AD7" s="130"/>
      <c r="AE7" s="130"/>
      <c r="AF7" s="129"/>
      <c r="AG7" s="131"/>
      <c r="AH7" s="131"/>
      <c r="AI7" s="131"/>
      <c r="AJ7" s="224"/>
      <c r="AK7" s="131"/>
      <c r="AL7" s="131"/>
      <c r="AM7" s="132"/>
      <c r="AN7" s="132"/>
      <c r="AO7" s="129"/>
      <c r="AP7" s="129"/>
      <c r="AS7" s="223" t="s">
        <v>188</v>
      </c>
    </row>
    <row r="8" spans="12:45" ht="12.75" customHeight="1">
      <c r="L8" s="221"/>
      <c r="M8" s="528"/>
      <c r="N8" s="528"/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225"/>
      <c r="AB8" s="226"/>
      <c r="AC8" s="226"/>
      <c r="AD8" s="226"/>
      <c r="AE8" s="226"/>
      <c r="AF8" s="129"/>
      <c r="AG8" s="131"/>
      <c r="AH8" s="131"/>
      <c r="AI8" s="131"/>
      <c r="AJ8" s="227"/>
      <c r="AK8" s="131"/>
      <c r="AL8" s="129"/>
      <c r="AM8" s="129"/>
      <c r="AN8" s="130"/>
      <c r="AO8" s="129"/>
      <c r="AP8" s="130"/>
      <c r="AS8" s="223" t="s">
        <v>189</v>
      </c>
    </row>
    <row r="9" spans="1:45" ht="12.75" customHeight="1">
      <c r="A9" s="228"/>
      <c r="B9" s="228"/>
      <c r="C9" s="228"/>
      <c r="L9" s="221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225"/>
      <c r="AB9" s="226"/>
      <c r="AC9" s="226"/>
      <c r="AD9" s="226"/>
      <c r="AE9" s="226"/>
      <c r="AF9" s="129"/>
      <c r="AG9" s="131"/>
      <c r="AH9" s="131"/>
      <c r="AI9" s="131"/>
      <c r="AJ9" s="227"/>
      <c r="AK9" s="131"/>
      <c r="AL9" s="229"/>
      <c r="AM9" s="129"/>
      <c r="AN9" s="130"/>
      <c r="AO9" s="131"/>
      <c r="AP9" s="130"/>
      <c r="AS9" s="223" t="s">
        <v>190</v>
      </c>
    </row>
    <row r="10" spans="2:45" ht="13.5">
      <c r="B10" s="230"/>
      <c r="C10" s="230"/>
      <c r="D10" s="131"/>
      <c r="E10" s="131"/>
      <c r="F10" s="131"/>
      <c r="G10" s="131"/>
      <c r="H10" s="131"/>
      <c r="I10" s="131"/>
      <c r="J10" s="131"/>
      <c r="K10" s="131"/>
      <c r="L10" s="231"/>
      <c r="M10" s="231"/>
      <c r="N10" s="231"/>
      <c r="O10" s="231"/>
      <c r="P10" s="231"/>
      <c r="Q10" s="232"/>
      <c r="R10" s="232"/>
      <c r="S10" s="231"/>
      <c r="T10" s="233"/>
      <c r="U10" s="231"/>
      <c r="V10" s="231"/>
      <c r="W10" s="231"/>
      <c r="X10" s="231"/>
      <c r="Y10" s="231"/>
      <c r="Z10" s="231"/>
      <c r="AA10" s="231"/>
      <c r="AB10" s="131"/>
      <c r="AC10" s="131"/>
      <c r="AD10" s="131"/>
      <c r="AE10" s="131"/>
      <c r="AF10" s="131"/>
      <c r="AG10" s="131"/>
      <c r="AH10" s="131"/>
      <c r="AI10" s="131"/>
      <c r="AJ10" s="227"/>
      <c r="AK10" s="131"/>
      <c r="AL10" s="229"/>
      <c r="AM10" s="131"/>
      <c r="AN10" s="130"/>
      <c r="AO10" s="131"/>
      <c r="AP10" s="130"/>
      <c r="AS10" s="223"/>
    </row>
    <row r="11" spans="2:45" ht="15">
      <c r="B11" s="230"/>
      <c r="C11" s="230"/>
      <c r="D11" s="131"/>
      <c r="E11" s="131"/>
      <c r="F11" s="131"/>
      <c r="G11" s="131"/>
      <c r="H11" s="131"/>
      <c r="I11" s="131"/>
      <c r="J11" s="131"/>
      <c r="K11" s="131"/>
      <c r="L11" s="529" t="s">
        <v>190</v>
      </c>
      <c r="M11" s="530"/>
      <c r="N11" s="530"/>
      <c r="O11" s="530"/>
      <c r="P11" s="530"/>
      <c r="Q11" s="530"/>
      <c r="R11" s="234"/>
      <c r="S11" s="234"/>
      <c r="T11" s="234"/>
      <c r="U11" s="531" t="s">
        <v>189</v>
      </c>
      <c r="V11" s="531"/>
      <c r="W11" s="531"/>
      <c r="X11" s="531"/>
      <c r="Y11" s="531"/>
      <c r="Z11" s="531"/>
      <c r="AA11" s="532"/>
      <c r="AB11" s="131"/>
      <c r="AC11" s="131"/>
      <c r="AD11" s="131"/>
      <c r="AE11" s="131"/>
      <c r="AF11" s="131"/>
      <c r="AG11" s="131"/>
      <c r="AH11" s="131"/>
      <c r="AI11" s="131"/>
      <c r="AJ11" s="227"/>
      <c r="AK11" s="131"/>
      <c r="AL11" s="229"/>
      <c r="AM11" s="131"/>
      <c r="AN11" s="130"/>
      <c r="AO11" s="131"/>
      <c r="AP11" s="130"/>
      <c r="AS11" s="223"/>
    </row>
    <row r="12" spans="2:45" ht="13.5">
      <c r="B12" s="230"/>
      <c r="C12" s="230"/>
      <c r="D12" s="131"/>
      <c r="E12" s="131"/>
      <c r="F12" s="131"/>
      <c r="G12" s="131"/>
      <c r="H12" s="131"/>
      <c r="I12" s="131"/>
      <c r="J12" s="131"/>
      <c r="K12" s="131"/>
      <c r="L12" s="235"/>
      <c r="M12" s="131"/>
      <c r="N12" s="533">
        <f>SUM(R12:R16)</f>
        <v>110</v>
      </c>
      <c r="O12" s="533"/>
      <c r="P12" s="533"/>
      <c r="Q12" s="533"/>
      <c r="R12" s="236">
        <v>29</v>
      </c>
      <c r="S12" s="236" t="s">
        <v>32</v>
      </c>
      <c r="T12" s="236">
        <v>0</v>
      </c>
      <c r="U12" s="533">
        <f>SUM(T12:T16)</f>
        <v>12</v>
      </c>
      <c r="V12" s="533"/>
      <c r="W12" s="533"/>
      <c r="X12" s="533"/>
      <c r="Y12" s="131"/>
      <c r="Z12" s="131"/>
      <c r="AA12" s="237"/>
      <c r="AB12" s="131"/>
      <c r="AC12" s="131"/>
      <c r="AD12" s="131"/>
      <c r="AE12" s="131"/>
      <c r="AF12" s="131"/>
      <c r="AG12" s="131"/>
      <c r="AH12" s="131"/>
      <c r="AI12" s="131"/>
      <c r="AJ12" s="227"/>
      <c r="AK12" s="131"/>
      <c r="AL12" s="229"/>
      <c r="AM12" s="131"/>
      <c r="AN12" s="130"/>
      <c r="AO12" s="131"/>
      <c r="AP12" s="130"/>
      <c r="AS12" s="223"/>
    </row>
    <row r="13" spans="2:45" ht="13.5">
      <c r="B13" s="230"/>
      <c r="C13" s="230"/>
      <c r="D13" s="131"/>
      <c r="E13" s="131"/>
      <c r="F13" s="131"/>
      <c r="G13" s="131"/>
      <c r="H13" s="131"/>
      <c r="I13" s="131"/>
      <c r="J13" s="131"/>
      <c r="K13" s="131"/>
      <c r="L13" s="235"/>
      <c r="M13" s="131"/>
      <c r="N13" s="533"/>
      <c r="O13" s="533"/>
      <c r="P13" s="533"/>
      <c r="Q13" s="533"/>
      <c r="R13" s="236">
        <v>28</v>
      </c>
      <c r="S13" s="236" t="s">
        <v>32</v>
      </c>
      <c r="T13" s="236">
        <v>4</v>
      </c>
      <c r="U13" s="533"/>
      <c r="V13" s="533"/>
      <c r="W13" s="533"/>
      <c r="X13" s="533"/>
      <c r="Y13" s="131"/>
      <c r="Z13" s="131"/>
      <c r="AA13" s="237"/>
      <c r="AB13" s="131"/>
      <c r="AC13" s="131"/>
      <c r="AD13" s="131"/>
      <c r="AE13" s="131"/>
      <c r="AF13" s="131"/>
      <c r="AG13" s="131"/>
      <c r="AH13" s="131"/>
      <c r="AI13" s="131"/>
      <c r="AJ13" s="227"/>
      <c r="AK13" s="131"/>
      <c r="AL13" s="229"/>
      <c r="AM13" s="131"/>
      <c r="AN13" s="130"/>
      <c r="AO13" s="131"/>
      <c r="AP13" s="130"/>
      <c r="AS13" s="136"/>
    </row>
    <row r="14" spans="2:45" ht="13.5">
      <c r="B14" s="230"/>
      <c r="C14" s="230"/>
      <c r="D14" s="131"/>
      <c r="E14" s="131"/>
      <c r="F14" s="131"/>
      <c r="G14" s="131"/>
      <c r="H14" s="131"/>
      <c r="I14" s="131"/>
      <c r="J14" s="131"/>
      <c r="K14" s="131"/>
      <c r="L14" s="235"/>
      <c r="M14" s="131"/>
      <c r="N14" s="533"/>
      <c r="O14" s="533"/>
      <c r="P14" s="533"/>
      <c r="Q14" s="533"/>
      <c r="R14" s="236">
        <v>24</v>
      </c>
      <c r="S14" s="236" t="s">
        <v>32</v>
      </c>
      <c r="T14" s="236">
        <v>2</v>
      </c>
      <c r="U14" s="533"/>
      <c r="V14" s="533"/>
      <c r="W14" s="533"/>
      <c r="X14" s="533"/>
      <c r="Y14" s="131"/>
      <c r="Z14" s="131"/>
      <c r="AA14" s="237"/>
      <c r="AB14" s="131"/>
      <c r="AC14" s="131"/>
      <c r="AD14" s="131"/>
      <c r="AE14" s="131"/>
      <c r="AF14" s="131"/>
      <c r="AG14" s="131"/>
      <c r="AH14" s="131"/>
      <c r="AI14" s="131"/>
      <c r="AJ14" s="227"/>
      <c r="AK14" s="131"/>
      <c r="AL14" s="229"/>
      <c r="AM14" s="131"/>
      <c r="AN14" s="130"/>
      <c r="AO14" s="131"/>
      <c r="AP14" s="130"/>
      <c r="AS14" s="136"/>
    </row>
    <row r="15" spans="2:45" ht="13.5">
      <c r="B15" s="230"/>
      <c r="C15" s="230"/>
      <c r="D15" s="131"/>
      <c r="E15" s="131"/>
      <c r="F15" s="131"/>
      <c r="G15" s="131"/>
      <c r="H15" s="131"/>
      <c r="I15" s="131"/>
      <c r="J15" s="131"/>
      <c r="K15" s="131"/>
      <c r="L15" s="238"/>
      <c r="M15" s="239"/>
      <c r="N15" s="534"/>
      <c r="O15" s="534"/>
      <c r="P15" s="534"/>
      <c r="Q15" s="534"/>
      <c r="R15" s="240">
        <v>29</v>
      </c>
      <c r="S15" s="240" t="s">
        <v>32</v>
      </c>
      <c r="T15" s="240">
        <v>6</v>
      </c>
      <c r="U15" s="534"/>
      <c r="V15" s="534"/>
      <c r="W15" s="534"/>
      <c r="X15" s="534"/>
      <c r="Y15" s="239"/>
      <c r="Z15" s="239"/>
      <c r="AA15" s="241"/>
      <c r="AB15" s="131"/>
      <c r="AC15" s="131"/>
      <c r="AD15" s="131"/>
      <c r="AE15" s="131"/>
      <c r="AF15" s="131"/>
      <c r="AG15" s="131"/>
      <c r="AH15" s="131"/>
      <c r="AI15" s="131"/>
      <c r="AJ15" s="227"/>
      <c r="AK15" s="131"/>
      <c r="AL15" s="229"/>
      <c r="AM15" s="131"/>
      <c r="AN15" s="130"/>
      <c r="AO15" s="131"/>
      <c r="AP15" s="130"/>
      <c r="AS15" s="136"/>
    </row>
    <row r="16" spans="2:45" ht="15">
      <c r="B16" s="230"/>
      <c r="C16" s="230"/>
      <c r="D16" s="131"/>
      <c r="E16" s="131"/>
      <c r="F16" s="131"/>
      <c r="G16" s="131"/>
      <c r="H16" s="131"/>
      <c r="I16" s="131"/>
      <c r="J16" s="131"/>
      <c r="K16" s="131"/>
      <c r="L16" s="535" t="s">
        <v>189</v>
      </c>
      <c r="M16" s="536"/>
      <c r="N16" s="536"/>
      <c r="O16" s="536"/>
      <c r="P16" s="536"/>
      <c r="Q16" s="536"/>
      <c r="R16" s="234"/>
      <c r="S16" s="234"/>
      <c r="T16" s="234"/>
      <c r="U16" s="531" t="s">
        <v>188</v>
      </c>
      <c r="V16" s="531"/>
      <c r="W16" s="531"/>
      <c r="X16" s="531"/>
      <c r="Y16" s="531"/>
      <c r="Z16" s="531"/>
      <c r="AA16" s="532"/>
      <c r="AB16" s="131"/>
      <c r="AC16" s="131"/>
      <c r="AD16" s="131"/>
      <c r="AE16" s="131"/>
      <c r="AF16" s="131"/>
      <c r="AG16" s="131"/>
      <c r="AH16" s="131"/>
      <c r="AI16" s="131"/>
      <c r="AJ16" s="227"/>
      <c r="AK16" s="131"/>
      <c r="AL16" s="229"/>
      <c r="AM16" s="131"/>
      <c r="AN16" s="130"/>
      <c r="AO16" s="131"/>
      <c r="AP16" s="130"/>
      <c r="AS16" s="136"/>
    </row>
    <row r="17" spans="2:45" ht="13.5">
      <c r="B17" s="230"/>
      <c r="C17" s="230"/>
      <c r="D17" s="131"/>
      <c r="E17" s="131"/>
      <c r="F17" s="131"/>
      <c r="G17" s="131"/>
      <c r="H17" s="131"/>
      <c r="I17" s="131"/>
      <c r="J17" s="131"/>
      <c r="K17" s="231"/>
      <c r="L17" s="235"/>
      <c r="M17" s="131"/>
      <c r="N17" s="533">
        <f>SUM(R17:R21)</f>
        <v>27</v>
      </c>
      <c r="O17" s="533"/>
      <c r="P17" s="533"/>
      <c r="Q17" s="533"/>
      <c r="R17" s="236">
        <v>10</v>
      </c>
      <c r="S17" s="236" t="s">
        <v>32</v>
      </c>
      <c r="T17" s="236">
        <v>26</v>
      </c>
      <c r="U17" s="533">
        <f>SUM(T17:T21)</f>
        <v>79</v>
      </c>
      <c r="V17" s="533"/>
      <c r="W17" s="533"/>
      <c r="X17" s="533"/>
      <c r="Y17" s="131"/>
      <c r="Z17" s="131"/>
      <c r="AA17" s="237"/>
      <c r="AB17" s="231"/>
      <c r="AC17" s="131"/>
      <c r="AD17" s="131"/>
      <c r="AE17" s="160"/>
      <c r="AF17" s="160"/>
      <c r="AG17" s="160"/>
      <c r="AH17" s="160"/>
      <c r="AI17" s="131"/>
      <c r="AJ17" s="160"/>
      <c r="AK17" s="160"/>
      <c r="AL17" s="160"/>
      <c r="AM17" s="160"/>
      <c r="AN17" s="130"/>
      <c r="AO17" s="131"/>
      <c r="AP17" s="130"/>
      <c r="AS17" s="136"/>
    </row>
    <row r="18" spans="2:45" ht="13.5">
      <c r="B18" s="230"/>
      <c r="C18" s="230"/>
      <c r="D18" s="131"/>
      <c r="E18" s="131"/>
      <c r="F18" s="131"/>
      <c r="G18" s="131"/>
      <c r="H18" s="131"/>
      <c r="I18" s="131"/>
      <c r="J18" s="131"/>
      <c r="K18" s="231"/>
      <c r="L18" s="235"/>
      <c r="M18" s="131"/>
      <c r="N18" s="533"/>
      <c r="O18" s="533"/>
      <c r="P18" s="533"/>
      <c r="Q18" s="533"/>
      <c r="R18" s="236">
        <v>3</v>
      </c>
      <c r="S18" s="236" t="s">
        <v>32</v>
      </c>
      <c r="T18" s="236">
        <v>10</v>
      </c>
      <c r="U18" s="533"/>
      <c r="V18" s="533"/>
      <c r="W18" s="533"/>
      <c r="X18" s="533"/>
      <c r="Y18" s="131"/>
      <c r="Z18" s="131"/>
      <c r="AA18" s="237"/>
      <c r="AB18" s="231"/>
      <c r="AC18" s="131"/>
      <c r="AD18" s="131"/>
      <c r="AE18" s="160"/>
      <c r="AF18" s="160"/>
      <c r="AG18" s="160"/>
      <c r="AH18" s="160"/>
      <c r="AI18" s="129"/>
      <c r="AJ18" s="160"/>
      <c r="AK18" s="160"/>
      <c r="AL18" s="160"/>
      <c r="AM18" s="160"/>
      <c r="AN18" s="242"/>
      <c r="AP18" s="173"/>
      <c r="AQ18" s="173"/>
      <c r="AS18" s="136"/>
    </row>
    <row r="19" spans="2:45" ht="13.5">
      <c r="B19" s="230"/>
      <c r="C19" s="230"/>
      <c r="D19" s="131"/>
      <c r="E19" s="131"/>
      <c r="F19" s="131"/>
      <c r="G19" s="131"/>
      <c r="H19" s="131"/>
      <c r="I19" s="131"/>
      <c r="J19" s="131"/>
      <c r="K19" s="231"/>
      <c r="L19" s="243"/>
      <c r="M19" s="244"/>
      <c r="N19" s="533"/>
      <c r="O19" s="533"/>
      <c r="P19" s="533"/>
      <c r="Q19" s="533"/>
      <c r="R19" s="236">
        <v>2</v>
      </c>
      <c r="S19" s="236" t="s">
        <v>32</v>
      </c>
      <c r="T19" s="236">
        <v>27</v>
      </c>
      <c r="U19" s="533"/>
      <c r="V19" s="533"/>
      <c r="W19" s="533"/>
      <c r="X19" s="533"/>
      <c r="Y19" s="244"/>
      <c r="Z19" s="245"/>
      <c r="AA19" s="246"/>
      <c r="AB19" s="233"/>
      <c r="AC19" s="131"/>
      <c r="AD19" s="247"/>
      <c r="AE19" s="131"/>
      <c r="AF19" s="131"/>
      <c r="AG19" s="248"/>
      <c r="AH19" s="248"/>
      <c r="AI19" s="131"/>
      <c r="AJ19" s="249"/>
      <c r="AK19" s="249"/>
      <c r="AL19" s="249"/>
      <c r="AM19" s="249"/>
      <c r="AN19" s="242"/>
      <c r="AP19" s="173"/>
      <c r="AQ19" s="173"/>
      <c r="AS19" s="136"/>
    </row>
    <row r="20" spans="2:45" ht="13.5">
      <c r="B20" s="230"/>
      <c r="C20" s="131"/>
      <c r="D20" s="131"/>
      <c r="E20" s="131"/>
      <c r="F20" s="131"/>
      <c r="G20" s="131"/>
      <c r="H20" s="131"/>
      <c r="I20" s="131"/>
      <c r="J20" s="131"/>
      <c r="K20" s="231"/>
      <c r="L20" s="250"/>
      <c r="M20" s="251"/>
      <c r="N20" s="534"/>
      <c r="O20" s="534"/>
      <c r="P20" s="534"/>
      <c r="Q20" s="534"/>
      <c r="R20" s="240">
        <v>12</v>
      </c>
      <c r="S20" s="240" t="s">
        <v>32</v>
      </c>
      <c r="T20" s="240">
        <v>16</v>
      </c>
      <c r="U20" s="534"/>
      <c r="V20" s="534"/>
      <c r="W20" s="534"/>
      <c r="X20" s="534"/>
      <c r="Y20" s="251"/>
      <c r="Z20" s="252"/>
      <c r="AA20" s="253"/>
      <c r="AB20" s="2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S20" s="136"/>
    </row>
    <row r="21" spans="2:45" ht="15">
      <c r="B21" s="230"/>
      <c r="C21" s="131"/>
      <c r="D21" s="131"/>
      <c r="E21" s="131"/>
      <c r="F21" s="131"/>
      <c r="G21" s="131"/>
      <c r="H21" s="131"/>
      <c r="I21" s="131"/>
      <c r="J21" s="131"/>
      <c r="K21" s="231"/>
      <c r="L21" s="535" t="s">
        <v>188</v>
      </c>
      <c r="M21" s="536"/>
      <c r="N21" s="536"/>
      <c r="O21" s="536"/>
      <c r="P21" s="536"/>
      <c r="Q21" s="536"/>
      <c r="R21" s="234"/>
      <c r="S21" s="234"/>
      <c r="T21" s="234"/>
      <c r="U21" s="530" t="s">
        <v>190</v>
      </c>
      <c r="V21" s="530"/>
      <c r="W21" s="530"/>
      <c r="X21" s="530"/>
      <c r="Y21" s="530"/>
      <c r="Z21" s="530"/>
      <c r="AA21" s="537"/>
      <c r="AB21" s="2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S21" s="136"/>
    </row>
    <row r="22" spans="2:39" ht="13.5">
      <c r="B22" s="131"/>
      <c r="C22" s="131"/>
      <c r="D22" s="131"/>
      <c r="E22" s="131"/>
      <c r="F22" s="131"/>
      <c r="G22" s="131"/>
      <c r="H22" s="131"/>
      <c r="I22" s="131"/>
      <c r="J22" s="131"/>
      <c r="K22" s="231"/>
      <c r="L22" s="243"/>
      <c r="M22" s="244"/>
      <c r="N22" s="533">
        <f>SUM(R22:R26)</f>
        <v>59</v>
      </c>
      <c r="O22" s="533"/>
      <c r="P22" s="533"/>
      <c r="Q22" s="533"/>
      <c r="R22" s="236">
        <v>17</v>
      </c>
      <c r="S22" s="236" t="s">
        <v>191</v>
      </c>
      <c r="T22" s="236">
        <v>14</v>
      </c>
      <c r="U22" s="533">
        <f>SUM(T22:T26)</f>
        <v>39</v>
      </c>
      <c r="V22" s="533"/>
      <c r="W22" s="533"/>
      <c r="X22" s="533"/>
      <c r="Y22" s="244"/>
      <c r="Z22" s="245"/>
      <c r="AA22" s="246"/>
      <c r="AB22" s="2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</row>
    <row r="23" spans="2:39" ht="13.5">
      <c r="B23" s="131"/>
      <c r="C23" s="131"/>
      <c r="D23" s="131"/>
      <c r="E23" s="131"/>
      <c r="F23" s="131"/>
      <c r="G23" s="131"/>
      <c r="H23" s="131"/>
      <c r="I23" s="131"/>
      <c r="J23" s="131"/>
      <c r="K23" s="231"/>
      <c r="L23" s="243"/>
      <c r="M23" s="244"/>
      <c r="N23" s="533"/>
      <c r="O23" s="533"/>
      <c r="P23" s="533"/>
      <c r="Q23" s="533"/>
      <c r="R23" s="236">
        <v>8</v>
      </c>
      <c r="S23" s="236" t="s">
        <v>32</v>
      </c>
      <c r="T23" s="236">
        <v>8</v>
      </c>
      <c r="U23" s="533"/>
      <c r="V23" s="533"/>
      <c r="W23" s="533"/>
      <c r="X23" s="533"/>
      <c r="Y23" s="244"/>
      <c r="Z23" s="245"/>
      <c r="AA23" s="246"/>
      <c r="AB23" s="2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</row>
    <row r="24" spans="1:40" s="261" customFormat="1" ht="12" customHeight="1">
      <c r="A24" s="254"/>
      <c r="B24" s="254"/>
      <c r="C24" s="255"/>
      <c r="D24" s="256"/>
      <c r="E24" s="256"/>
      <c r="F24" s="257"/>
      <c r="G24" s="258"/>
      <c r="H24" s="257"/>
      <c r="I24" s="131"/>
      <c r="J24" s="131"/>
      <c r="K24" s="231"/>
      <c r="L24" s="259"/>
      <c r="M24" s="129"/>
      <c r="N24" s="533"/>
      <c r="O24" s="533"/>
      <c r="P24" s="533"/>
      <c r="Q24" s="533"/>
      <c r="R24" s="236">
        <v>19</v>
      </c>
      <c r="S24" s="236" t="s">
        <v>191</v>
      </c>
      <c r="T24" s="236">
        <v>4</v>
      </c>
      <c r="U24" s="533"/>
      <c r="V24" s="533"/>
      <c r="W24" s="533"/>
      <c r="X24" s="533"/>
      <c r="Y24" s="129"/>
      <c r="Z24" s="129"/>
      <c r="AA24" s="260"/>
      <c r="AB24" s="231"/>
      <c r="AC24" s="131"/>
      <c r="AD24" s="131"/>
      <c r="AE24" s="257"/>
      <c r="AF24" s="258"/>
      <c r="AG24" s="257"/>
      <c r="AH24" s="257"/>
      <c r="AI24" s="256"/>
      <c r="AJ24" s="256"/>
      <c r="AK24" s="258"/>
      <c r="AL24" s="258"/>
      <c r="AM24" s="257"/>
      <c r="AN24" s="254"/>
    </row>
    <row r="25" spans="1:40" s="261" customFormat="1" ht="12" customHeight="1">
      <c r="A25" s="254"/>
      <c r="B25" s="254"/>
      <c r="C25" s="255"/>
      <c r="D25" s="256"/>
      <c r="E25" s="256"/>
      <c r="F25" s="257"/>
      <c r="G25" s="258"/>
      <c r="H25" s="257"/>
      <c r="I25" s="257"/>
      <c r="J25" s="258"/>
      <c r="K25" s="262"/>
      <c r="L25" s="263"/>
      <c r="M25" s="264"/>
      <c r="N25" s="534"/>
      <c r="O25" s="534"/>
      <c r="P25" s="534"/>
      <c r="Q25" s="534"/>
      <c r="R25" s="240">
        <v>15</v>
      </c>
      <c r="S25" s="240" t="s">
        <v>32</v>
      </c>
      <c r="T25" s="240">
        <v>13</v>
      </c>
      <c r="U25" s="534"/>
      <c r="V25" s="534"/>
      <c r="W25" s="534"/>
      <c r="X25" s="534"/>
      <c r="Y25" s="264"/>
      <c r="Z25" s="264"/>
      <c r="AA25" s="265"/>
      <c r="AB25" s="266"/>
      <c r="AC25" s="258"/>
      <c r="AD25" s="257"/>
      <c r="AE25" s="257"/>
      <c r="AF25" s="258"/>
      <c r="AG25" s="257"/>
      <c r="AH25" s="257"/>
      <c r="AI25" s="256"/>
      <c r="AJ25" s="256"/>
      <c r="AK25" s="258"/>
      <c r="AL25" s="258"/>
      <c r="AM25" s="257"/>
      <c r="AN25" s="254"/>
    </row>
    <row r="26" spans="1:40" s="261" customFormat="1" ht="12" customHeight="1">
      <c r="A26" s="254"/>
      <c r="B26" s="254"/>
      <c r="C26" s="255"/>
      <c r="D26" s="256"/>
      <c r="E26" s="256"/>
      <c r="F26" s="257"/>
      <c r="G26" s="258"/>
      <c r="H26" s="257"/>
      <c r="I26" s="257"/>
      <c r="J26" s="258"/>
      <c r="K26" s="262"/>
      <c r="L26" s="266"/>
      <c r="M26" s="266"/>
      <c r="N26" s="262"/>
      <c r="O26" s="267"/>
      <c r="P26" s="267"/>
      <c r="Q26" s="266"/>
      <c r="R26" s="266"/>
      <c r="S26" s="262"/>
      <c r="T26" s="266"/>
      <c r="U26" s="266"/>
      <c r="V26" s="267"/>
      <c r="W26" s="267"/>
      <c r="X26" s="266"/>
      <c r="Y26" s="266"/>
      <c r="Z26" s="262"/>
      <c r="AA26" s="266"/>
      <c r="AB26" s="266"/>
      <c r="AC26" s="258"/>
      <c r="AD26" s="257"/>
      <c r="AE26" s="257"/>
      <c r="AF26" s="258"/>
      <c r="AG26" s="257"/>
      <c r="AH26" s="257"/>
      <c r="AI26" s="256"/>
      <c r="AJ26" s="256"/>
      <c r="AK26" s="258"/>
      <c r="AL26" s="258"/>
      <c r="AM26" s="257"/>
      <c r="AN26" s="254"/>
    </row>
    <row r="27" spans="1:40" s="261" customFormat="1" ht="12" customHeight="1">
      <c r="A27" s="254"/>
      <c r="B27" s="254"/>
      <c r="C27" s="255"/>
      <c r="D27" s="256"/>
      <c r="E27" s="256"/>
      <c r="F27" s="257"/>
      <c r="G27" s="258"/>
      <c r="H27" s="257"/>
      <c r="I27" s="257"/>
      <c r="J27" s="258"/>
      <c r="K27" s="262"/>
      <c r="L27" s="266"/>
      <c r="M27" s="266"/>
      <c r="N27" s="262"/>
      <c r="O27" s="267"/>
      <c r="P27" s="267"/>
      <c r="Q27" s="266"/>
      <c r="R27" s="266"/>
      <c r="S27" s="262"/>
      <c r="T27" s="266"/>
      <c r="U27" s="266"/>
      <c r="V27" s="267"/>
      <c r="W27" s="267"/>
      <c r="X27" s="266"/>
      <c r="Y27" s="266"/>
      <c r="Z27" s="262"/>
      <c r="AA27" s="266"/>
      <c r="AB27" s="266"/>
      <c r="AC27" s="258"/>
      <c r="AD27" s="257"/>
      <c r="AE27" s="257"/>
      <c r="AF27" s="258"/>
      <c r="AG27" s="257"/>
      <c r="AH27" s="257"/>
      <c r="AI27" s="256"/>
      <c r="AJ27" s="256"/>
      <c r="AK27" s="258"/>
      <c r="AL27" s="258"/>
      <c r="AM27" s="257"/>
      <c r="AN27" s="254"/>
    </row>
    <row r="28" spans="1:42" ht="14.25" customHeight="1">
      <c r="A28" s="520" t="s">
        <v>192</v>
      </c>
      <c r="B28" s="520"/>
      <c r="C28" s="520"/>
      <c r="K28" s="221"/>
      <c r="L28" s="221"/>
      <c r="R28" s="526" t="s">
        <v>186</v>
      </c>
      <c r="S28" s="526"/>
      <c r="T28" s="526"/>
      <c r="AA28" s="222"/>
      <c r="AB28" s="268"/>
      <c r="AC28" s="131"/>
      <c r="AD28" s="130"/>
      <c r="AE28" s="129"/>
      <c r="AF28" s="129"/>
      <c r="AG28" s="129"/>
      <c r="AH28" s="129"/>
      <c r="AI28" s="129"/>
      <c r="AJ28" s="132"/>
      <c r="AK28" s="132"/>
      <c r="AL28" s="131"/>
      <c r="AM28" s="132"/>
      <c r="AN28" s="132"/>
      <c r="AO28" s="129"/>
      <c r="AP28" s="129"/>
    </row>
    <row r="29" spans="1:42" ht="13.5" customHeight="1">
      <c r="A29" s="520"/>
      <c r="B29" s="520"/>
      <c r="C29" s="520"/>
      <c r="K29" s="221"/>
      <c r="L29" s="221"/>
      <c r="R29" s="526"/>
      <c r="S29" s="526"/>
      <c r="T29" s="526"/>
      <c r="AA29" s="222"/>
      <c r="AB29" s="268"/>
      <c r="AC29" s="131"/>
      <c r="AD29" s="130"/>
      <c r="AE29" s="129"/>
      <c r="AF29" s="129"/>
      <c r="AG29" s="129"/>
      <c r="AH29" s="129"/>
      <c r="AI29" s="129"/>
      <c r="AJ29" s="132"/>
      <c r="AK29" s="132"/>
      <c r="AL29" s="131"/>
      <c r="AM29" s="132"/>
      <c r="AN29" s="132"/>
      <c r="AO29" s="129"/>
      <c r="AP29" s="129"/>
    </row>
    <row r="30" spans="1:42" ht="13.5" customHeight="1">
      <c r="A30" s="520"/>
      <c r="B30" s="520"/>
      <c r="C30" s="520"/>
      <c r="K30" s="221"/>
      <c r="L30" s="221"/>
      <c r="M30" s="527" t="s">
        <v>187</v>
      </c>
      <c r="N30" s="520"/>
      <c r="O30" s="520"/>
      <c r="P30" s="520"/>
      <c r="Q30" s="520"/>
      <c r="R30" s="520"/>
      <c r="S30" s="520"/>
      <c r="T30" s="520"/>
      <c r="U30" s="520"/>
      <c r="V30" s="520"/>
      <c r="W30" s="520"/>
      <c r="X30" s="520"/>
      <c r="Y30" s="520"/>
      <c r="Z30" s="520"/>
      <c r="AA30" s="222"/>
      <c r="AB30" s="268"/>
      <c r="AC30" s="131"/>
      <c r="AD30" s="130"/>
      <c r="AE30" s="129"/>
      <c r="AF30" s="129"/>
      <c r="AG30" s="131"/>
      <c r="AH30" s="131"/>
      <c r="AI30" s="131"/>
      <c r="AJ30" s="131"/>
      <c r="AK30" s="131"/>
      <c r="AL30" s="131"/>
      <c r="AM30" s="132"/>
      <c r="AN30" s="132"/>
      <c r="AO30" s="129"/>
      <c r="AP30" s="129"/>
    </row>
    <row r="31" spans="11:42" ht="13.5" customHeight="1">
      <c r="K31" s="221"/>
      <c r="L31" s="221"/>
      <c r="M31" s="520"/>
      <c r="N31" s="520"/>
      <c r="O31" s="520"/>
      <c r="P31" s="520"/>
      <c r="Q31" s="520"/>
      <c r="R31" s="520"/>
      <c r="S31" s="520"/>
      <c r="T31" s="520"/>
      <c r="U31" s="520"/>
      <c r="V31" s="520"/>
      <c r="W31" s="520"/>
      <c r="X31" s="520"/>
      <c r="Y31" s="520"/>
      <c r="Z31" s="520"/>
      <c r="AA31" s="222"/>
      <c r="AB31" s="268"/>
      <c r="AC31" s="131"/>
      <c r="AD31" s="130"/>
      <c r="AE31" s="129"/>
      <c r="AF31" s="129"/>
      <c r="AG31" s="131"/>
      <c r="AH31" s="131"/>
      <c r="AI31" s="131"/>
      <c r="AJ31" s="146"/>
      <c r="AK31" s="131"/>
      <c r="AL31" s="131"/>
      <c r="AM31" s="132"/>
      <c r="AN31" s="132"/>
      <c r="AO31" s="129"/>
      <c r="AP31" s="129"/>
    </row>
    <row r="32" spans="3:42" ht="13.5" customHeight="1">
      <c r="C32" s="129"/>
      <c r="D32" s="129"/>
      <c r="E32" s="129"/>
      <c r="F32" s="129"/>
      <c r="G32" s="129"/>
      <c r="H32" s="129"/>
      <c r="I32" s="129"/>
      <c r="J32" s="129"/>
      <c r="K32" s="222"/>
      <c r="L32" s="222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225"/>
      <c r="AB32" s="226"/>
      <c r="AC32" s="226"/>
      <c r="AD32" s="226"/>
      <c r="AE32" s="226"/>
      <c r="AF32" s="129"/>
      <c r="AG32" s="131"/>
      <c r="AH32" s="131"/>
      <c r="AI32" s="131"/>
      <c r="AJ32" s="131"/>
      <c r="AK32" s="131"/>
      <c r="AL32" s="129"/>
      <c r="AM32" s="129"/>
      <c r="AN32" s="130"/>
      <c r="AO32" s="129"/>
      <c r="AP32" s="130"/>
    </row>
    <row r="33" spans="1:42" ht="14.25" customHeight="1">
      <c r="A33" s="228"/>
      <c r="B33" s="228"/>
      <c r="C33" s="132"/>
      <c r="D33" s="129"/>
      <c r="E33" s="129"/>
      <c r="F33" s="129"/>
      <c r="G33" s="129"/>
      <c r="H33" s="129"/>
      <c r="I33" s="129"/>
      <c r="J33" s="129"/>
      <c r="K33" s="222"/>
      <c r="L33" s="222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225"/>
      <c r="AB33" s="226"/>
      <c r="AC33" s="226"/>
      <c r="AD33" s="226"/>
      <c r="AE33" s="226"/>
      <c r="AF33" s="129"/>
      <c r="AG33" s="131"/>
      <c r="AH33" s="131"/>
      <c r="AI33" s="131"/>
      <c r="AJ33" s="131"/>
      <c r="AK33" s="131"/>
      <c r="AL33" s="229"/>
      <c r="AM33" s="129"/>
      <c r="AN33" s="130"/>
      <c r="AO33" s="131"/>
      <c r="AP33" s="130"/>
    </row>
    <row r="34" spans="2:43" ht="13.5">
      <c r="B34" s="230"/>
      <c r="C34" s="131"/>
      <c r="D34" s="131"/>
      <c r="E34" s="131"/>
      <c r="F34" s="131"/>
      <c r="G34" s="131"/>
      <c r="H34" s="131"/>
      <c r="I34" s="131"/>
      <c r="J34" s="131"/>
      <c r="K34" s="231"/>
      <c r="L34" s="231"/>
      <c r="M34" s="231"/>
      <c r="N34" s="231"/>
      <c r="O34" s="231"/>
      <c r="P34" s="231"/>
      <c r="Q34" s="231"/>
      <c r="R34" s="232"/>
      <c r="S34" s="232"/>
      <c r="T34" s="269"/>
      <c r="U34" s="231"/>
      <c r="V34" s="231"/>
      <c r="W34" s="231"/>
      <c r="X34" s="231"/>
      <c r="Y34" s="231"/>
      <c r="Z34" s="231"/>
      <c r="AA34" s="2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229"/>
      <c r="AM34" s="131"/>
      <c r="AN34" s="130"/>
      <c r="AO34" s="131"/>
      <c r="AP34" s="130"/>
      <c r="AQ34" s="129"/>
    </row>
    <row r="35" spans="2:43" ht="16.5" customHeight="1">
      <c r="B35" s="230"/>
      <c r="C35" s="131"/>
      <c r="D35" s="131"/>
      <c r="E35" s="131"/>
      <c r="F35" s="131"/>
      <c r="G35" s="131"/>
      <c r="H35" s="131"/>
      <c r="I35" s="131"/>
      <c r="J35" s="131"/>
      <c r="K35" s="231"/>
      <c r="L35" s="529" t="s">
        <v>189</v>
      </c>
      <c r="M35" s="530"/>
      <c r="N35" s="530"/>
      <c r="O35" s="530"/>
      <c r="P35" s="530"/>
      <c r="Q35" s="530"/>
      <c r="R35" s="234"/>
      <c r="S35" s="234"/>
      <c r="T35" s="234"/>
      <c r="U35" s="531" t="s">
        <v>190</v>
      </c>
      <c r="V35" s="531"/>
      <c r="W35" s="531"/>
      <c r="X35" s="531"/>
      <c r="Y35" s="531"/>
      <c r="Z35" s="531"/>
      <c r="AA35" s="532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229"/>
      <c r="AM35" s="131"/>
      <c r="AN35" s="130"/>
      <c r="AO35" s="131"/>
      <c r="AP35" s="130"/>
      <c r="AQ35" s="129"/>
    </row>
    <row r="36" spans="2:43" ht="16.5" customHeight="1">
      <c r="B36" s="230"/>
      <c r="C36" s="131"/>
      <c r="D36" s="131"/>
      <c r="E36" s="131"/>
      <c r="F36" s="131"/>
      <c r="G36" s="131"/>
      <c r="H36" s="131"/>
      <c r="I36" s="131"/>
      <c r="J36" s="131"/>
      <c r="K36" s="231"/>
      <c r="L36" s="235"/>
      <c r="M36" s="131"/>
      <c r="N36" s="533">
        <f>SUM(R36:R40)</f>
        <v>2</v>
      </c>
      <c r="O36" s="533"/>
      <c r="P36" s="533"/>
      <c r="Q36" s="533"/>
      <c r="R36" s="236">
        <v>2</v>
      </c>
      <c r="S36" s="236" t="s">
        <v>32</v>
      </c>
      <c r="T36" s="236">
        <v>30</v>
      </c>
      <c r="U36" s="533">
        <f>SUM(T36:T40)</f>
        <v>108</v>
      </c>
      <c r="V36" s="533"/>
      <c r="W36" s="533"/>
      <c r="X36" s="533"/>
      <c r="Y36" s="131"/>
      <c r="Z36" s="131"/>
      <c r="AA36" s="237"/>
      <c r="AB36" s="131"/>
      <c r="AC36" s="131"/>
      <c r="AD36" s="131"/>
      <c r="AE36" s="160"/>
      <c r="AF36" s="160"/>
      <c r="AG36" s="160"/>
      <c r="AH36" s="160"/>
      <c r="AI36" s="131"/>
      <c r="AJ36" s="160"/>
      <c r="AK36" s="160"/>
      <c r="AL36" s="160"/>
      <c r="AM36" s="160"/>
      <c r="AN36" s="130"/>
      <c r="AO36" s="131"/>
      <c r="AP36" s="130"/>
      <c r="AQ36" s="129"/>
    </row>
    <row r="37" spans="2:43" ht="16.5" customHeight="1">
      <c r="B37" s="230"/>
      <c r="C37" s="131"/>
      <c r="D37" s="131"/>
      <c r="E37" s="131"/>
      <c r="F37" s="131"/>
      <c r="G37" s="131"/>
      <c r="H37" s="131"/>
      <c r="I37" s="131"/>
      <c r="J37" s="131"/>
      <c r="K37" s="231"/>
      <c r="L37" s="235"/>
      <c r="M37" s="131"/>
      <c r="N37" s="533"/>
      <c r="O37" s="533"/>
      <c r="P37" s="533"/>
      <c r="Q37" s="533"/>
      <c r="R37" s="236">
        <v>0</v>
      </c>
      <c r="S37" s="236" t="s">
        <v>32</v>
      </c>
      <c r="T37" s="236">
        <v>30</v>
      </c>
      <c r="U37" s="533"/>
      <c r="V37" s="533"/>
      <c r="W37" s="533"/>
      <c r="X37" s="533"/>
      <c r="Y37" s="131"/>
      <c r="Z37" s="131"/>
      <c r="AA37" s="237"/>
      <c r="AB37" s="131"/>
      <c r="AC37" s="131"/>
      <c r="AD37" s="131"/>
      <c r="AE37" s="160"/>
      <c r="AF37" s="160"/>
      <c r="AG37" s="160"/>
      <c r="AH37" s="160"/>
      <c r="AI37" s="129"/>
      <c r="AJ37" s="160"/>
      <c r="AK37" s="160"/>
      <c r="AL37" s="160"/>
      <c r="AM37" s="160"/>
      <c r="AN37" s="242"/>
      <c r="AP37" s="173"/>
      <c r="AQ37" s="173"/>
    </row>
    <row r="38" spans="2:43" ht="16.5" customHeight="1">
      <c r="B38" s="230"/>
      <c r="C38" s="131"/>
      <c r="D38" s="131"/>
      <c r="E38" s="131"/>
      <c r="F38" s="131"/>
      <c r="G38" s="131"/>
      <c r="H38" s="131"/>
      <c r="I38" s="131"/>
      <c r="J38" s="131"/>
      <c r="K38" s="231"/>
      <c r="L38" s="235"/>
      <c r="M38" s="131"/>
      <c r="N38" s="533"/>
      <c r="O38" s="533"/>
      <c r="P38" s="533"/>
      <c r="Q38" s="533"/>
      <c r="R38" s="236">
        <v>0</v>
      </c>
      <c r="S38" s="236" t="s">
        <v>32</v>
      </c>
      <c r="T38" s="236">
        <v>20</v>
      </c>
      <c r="U38" s="533"/>
      <c r="V38" s="533"/>
      <c r="W38" s="533"/>
      <c r="X38" s="533"/>
      <c r="Y38" s="131"/>
      <c r="Z38" s="131"/>
      <c r="AA38" s="237"/>
      <c r="AB38" s="131"/>
      <c r="AC38" s="131"/>
      <c r="AD38" s="247"/>
      <c r="AE38" s="131"/>
      <c r="AF38" s="131"/>
      <c r="AG38" s="248"/>
      <c r="AH38" s="248"/>
      <c r="AI38" s="131"/>
      <c r="AJ38" s="249"/>
      <c r="AK38" s="249"/>
      <c r="AL38" s="249"/>
      <c r="AM38" s="249"/>
      <c r="AN38" s="242"/>
      <c r="AP38" s="173"/>
      <c r="AQ38" s="173"/>
    </row>
    <row r="39" spans="2:39" ht="16.5" customHeight="1">
      <c r="B39" s="230"/>
      <c r="C39" s="131"/>
      <c r="D39" s="131"/>
      <c r="E39" s="131"/>
      <c r="F39" s="131"/>
      <c r="G39" s="131"/>
      <c r="H39" s="131"/>
      <c r="I39" s="131"/>
      <c r="J39" s="131"/>
      <c r="K39" s="231"/>
      <c r="L39" s="238"/>
      <c r="M39" s="239"/>
      <c r="N39" s="534"/>
      <c r="O39" s="534"/>
      <c r="P39" s="534"/>
      <c r="Q39" s="534"/>
      <c r="R39" s="240">
        <v>0</v>
      </c>
      <c r="S39" s="240" t="s">
        <v>191</v>
      </c>
      <c r="T39" s="240">
        <v>28</v>
      </c>
      <c r="U39" s="534"/>
      <c r="V39" s="534"/>
      <c r="W39" s="534"/>
      <c r="X39" s="534"/>
      <c r="Y39" s="239"/>
      <c r="Z39" s="239"/>
      <c r="AA39" s="24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</row>
    <row r="40" spans="2:39" ht="16.5" customHeight="1">
      <c r="B40" s="230"/>
      <c r="C40" s="131"/>
      <c r="D40" s="131"/>
      <c r="E40" s="131"/>
      <c r="F40" s="131"/>
      <c r="G40" s="131"/>
      <c r="H40" s="131"/>
      <c r="I40" s="131"/>
      <c r="J40" s="131"/>
      <c r="K40" s="231"/>
      <c r="L40" s="535" t="s">
        <v>190</v>
      </c>
      <c r="M40" s="536"/>
      <c r="N40" s="536"/>
      <c r="O40" s="536"/>
      <c r="P40" s="536"/>
      <c r="Q40" s="536"/>
      <c r="R40" s="234"/>
      <c r="S40" s="234"/>
      <c r="T40" s="234"/>
      <c r="U40" s="531" t="s">
        <v>188</v>
      </c>
      <c r="V40" s="531"/>
      <c r="W40" s="531"/>
      <c r="X40" s="531"/>
      <c r="Y40" s="531"/>
      <c r="Z40" s="531"/>
      <c r="AA40" s="532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</row>
    <row r="41" spans="2:39" ht="16.5" customHeight="1">
      <c r="B41" s="131"/>
      <c r="C41" s="131"/>
      <c r="D41" s="131"/>
      <c r="E41" s="131"/>
      <c r="F41" s="131"/>
      <c r="G41" s="131"/>
      <c r="H41" s="131"/>
      <c r="I41" s="131"/>
      <c r="J41" s="131"/>
      <c r="K41" s="231"/>
      <c r="L41" s="235"/>
      <c r="M41" s="131"/>
      <c r="N41" s="533">
        <f>SUM(R41:R45)</f>
        <v>20</v>
      </c>
      <c r="O41" s="533"/>
      <c r="P41" s="533"/>
      <c r="Q41" s="533"/>
      <c r="R41" s="236">
        <v>7</v>
      </c>
      <c r="S41" s="236" t="s">
        <v>32</v>
      </c>
      <c r="T41" s="236">
        <v>13</v>
      </c>
      <c r="U41" s="533">
        <f>SUM(T41:T45)</f>
        <v>65</v>
      </c>
      <c r="V41" s="533"/>
      <c r="W41" s="533"/>
      <c r="X41" s="533"/>
      <c r="Y41" s="131"/>
      <c r="Z41" s="131"/>
      <c r="AA41" s="237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</row>
    <row r="42" spans="2:39" ht="16.5" customHeight="1">
      <c r="B42" s="131"/>
      <c r="C42" s="131"/>
      <c r="D42" s="131"/>
      <c r="E42" s="131"/>
      <c r="F42" s="131"/>
      <c r="G42" s="131"/>
      <c r="H42" s="131"/>
      <c r="I42" s="131"/>
      <c r="J42" s="131"/>
      <c r="K42" s="231"/>
      <c r="L42" s="235"/>
      <c r="M42" s="131"/>
      <c r="N42" s="533"/>
      <c r="O42" s="533"/>
      <c r="P42" s="533"/>
      <c r="Q42" s="533"/>
      <c r="R42" s="236">
        <v>3</v>
      </c>
      <c r="S42" s="236" t="s">
        <v>32</v>
      </c>
      <c r="T42" s="236">
        <v>13</v>
      </c>
      <c r="U42" s="533"/>
      <c r="V42" s="533"/>
      <c r="W42" s="533"/>
      <c r="X42" s="533"/>
      <c r="Y42" s="131"/>
      <c r="Z42" s="131"/>
      <c r="AA42" s="237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</row>
    <row r="43" spans="1:40" ht="16.5" customHeight="1">
      <c r="A43" s="270"/>
      <c r="B43" s="270"/>
      <c r="C43" s="245"/>
      <c r="D43" s="256"/>
      <c r="E43" s="256"/>
      <c r="F43" s="244"/>
      <c r="G43" s="245"/>
      <c r="H43" s="244"/>
      <c r="I43" s="244"/>
      <c r="J43" s="245"/>
      <c r="K43" s="271"/>
      <c r="L43" s="243"/>
      <c r="M43" s="244"/>
      <c r="N43" s="533"/>
      <c r="O43" s="533"/>
      <c r="P43" s="533"/>
      <c r="Q43" s="533"/>
      <c r="R43" s="236">
        <v>2</v>
      </c>
      <c r="S43" s="236" t="s">
        <v>191</v>
      </c>
      <c r="T43" s="236">
        <v>21</v>
      </c>
      <c r="U43" s="533"/>
      <c r="V43" s="533"/>
      <c r="W43" s="533"/>
      <c r="X43" s="533"/>
      <c r="Y43" s="244"/>
      <c r="Z43" s="245"/>
      <c r="AA43" s="246"/>
      <c r="AB43" s="244"/>
      <c r="AC43" s="245"/>
      <c r="AD43" s="244"/>
      <c r="AE43" s="244"/>
      <c r="AF43" s="245"/>
      <c r="AG43" s="244"/>
      <c r="AH43" s="244"/>
      <c r="AI43" s="256"/>
      <c r="AJ43" s="256"/>
      <c r="AK43" s="245"/>
      <c r="AL43" s="245"/>
      <c r="AM43" s="244"/>
      <c r="AN43" s="270"/>
    </row>
    <row r="44" spans="1:40" ht="16.5" customHeight="1">
      <c r="A44" s="270"/>
      <c r="B44" s="270"/>
      <c r="C44" s="245"/>
      <c r="D44" s="256"/>
      <c r="E44" s="256"/>
      <c r="F44" s="244"/>
      <c r="G44" s="245"/>
      <c r="H44" s="244"/>
      <c r="I44" s="244"/>
      <c r="J44" s="245"/>
      <c r="K44" s="271"/>
      <c r="L44" s="250"/>
      <c r="M44" s="251"/>
      <c r="N44" s="534"/>
      <c r="O44" s="534"/>
      <c r="P44" s="534"/>
      <c r="Q44" s="534"/>
      <c r="R44" s="240">
        <v>8</v>
      </c>
      <c r="S44" s="240" t="s">
        <v>32</v>
      </c>
      <c r="T44" s="240">
        <v>18</v>
      </c>
      <c r="U44" s="534"/>
      <c r="V44" s="534"/>
      <c r="W44" s="534"/>
      <c r="X44" s="534"/>
      <c r="Y44" s="251"/>
      <c r="Z44" s="252"/>
      <c r="AA44" s="253"/>
      <c r="AB44" s="244"/>
      <c r="AC44" s="245"/>
      <c r="AD44" s="244"/>
      <c r="AE44" s="244"/>
      <c r="AF44" s="245"/>
      <c r="AG44" s="244"/>
      <c r="AH44" s="244"/>
      <c r="AI44" s="256"/>
      <c r="AJ44" s="256"/>
      <c r="AK44" s="245"/>
      <c r="AL44" s="245"/>
      <c r="AM44" s="244"/>
      <c r="AN44" s="270"/>
    </row>
    <row r="45" spans="1:40" ht="16.5" customHeight="1">
      <c r="A45" s="270"/>
      <c r="B45" s="270"/>
      <c r="C45" s="245"/>
      <c r="D45" s="256"/>
      <c r="E45" s="256"/>
      <c r="F45" s="244"/>
      <c r="G45" s="245"/>
      <c r="H45" s="244"/>
      <c r="I45" s="244"/>
      <c r="J45" s="245"/>
      <c r="K45" s="271"/>
      <c r="L45" s="535" t="s">
        <v>188</v>
      </c>
      <c r="M45" s="536"/>
      <c r="N45" s="536"/>
      <c r="O45" s="536"/>
      <c r="P45" s="536"/>
      <c r="Q45" s="536"/>
      <c r="R45" s="234"/>
      <c r="S45" s="234"/>
      <c r="T45" s="234"/>
      <c r="U45" s="530" t="s">
        <v>189</v>
      </c>
      <c r="V45" s="530"/>
      <c r="W45" s="530"/>
      <c r="X45" s="530"/>
      <c r="Y45" s="530"/>
      <c r="Z45" s="530"/>
      <c r="AA45" s="537"/>
      <c r="AB45" s="244"/>
      <c r="AC45" s="245"/>
      <c r="AD45" s="244"/>
      <c r="AE45" s="244"/>
      <c r="AF45" s="245"/>
      <c r="AG45" s="244"/>
      <c r="AH45" s="244"/>
      <c r="AI45" s="256"/>
      <c r="AJ45" s="256"/>
      <c r="AK45" s="245"/>
      <c r="AL45" s="245"/>
      <c r="AM45" s="244"/>
      <c r="AN45" s="270"/>
    </row>
    <row r="46" spans="1:40" ht="16.5" customHeight="1">
      <c r="A46" s="270"/>
      <c r="B46" s="270"/>
      <c r="C46" s="245"/>
      <c r="D46" s="256"/>
      <c r="E46" s="256"/>
      <c r="F46" s="244"/>
      <c r="G46" s="245"/>
      <c r="H46" s="244"/>
      <c r="I46" s="244"/>
      <c r="J46" s="245"/>
      <c r="K46" s="271"/>
      <c r="L46" s="243"/>
      <c r="M46" s="244"/>
      <c r="N46" s="533">
        <f>SUM(R46:R50)</f>
        <v>101</v>
      </c>
      <c r="O46" s="533"/>
      <c r="P46" s="533"/>
      <c r="Q46" s="533"/>
      <c r="R46" s="236">
        <v>29</v>
      </c>
      <c r="S46" s="236" t="s">
        <v>32</v>
      </c>
      <c r="T46" s="236">
        <v>0</v>
      </c>
      <c r="U46" s="533">
        <f>SUM(T46:T50)</f>
        <v>4</v>
      </c>
      <c r="V46" s="533"/>
      <c r="W46" s="533"/>
      <c r="X46" s="533"/>
      <c r="Y46" s="244"/>
      <c r="Z46" s="245"/>
      <c r="AA46" s="246"/>
      <c r="AB46" s="244"/>
      <c r="AC46" s="245"/>
      <c r="AD46" s="244"/>
      <c r="AE46" s="244"/>
      <c r="AF46" s="245"/>
      <c r="AG46" s="244"/>
      <c r="AH46" s="244"/>
      <c r="AI46" s="256"/>
      <c r="AJ46" s="256"/>
      <c r="AK46" s="245"/>
      <c r="AL46" s="245"/>
      <c r="AM46" s="244"/>
      <c r="AN46" s="270"/>
    </row>
    <row r="47" spans="1:40" ht="16.5" customHeight="1">
      <c r="A47" s="270"/>
      <c r="B47" s="270"/>
      <c r="C47" s="245"/>
      <c r="D47" s="256"/>
      <c r="E47" s="256"/>
      <c r="F47" s="244"/>
      <c r="G47" s="245"/>
      <c r="H47" s="244"/>
      <c r="I47" s="244"/>
      <c r="J47" s="245"/>
      <c r="K47" s="271"/>
      <c r="L47" s="243"/>
      <c r="M47" s="244"/>
      <c r="N47" s="533"/>
      <c r="O47" s="533"/>
      <c r="P47" s="533"/>
      <c r="Q47" s="533"/>
      <c r="R47" s="236">
        <v>16</v>
      </c>
      <c r="S47" s="236" t="s">
        <v>32</v>
      </c>
      <c r="T47" s="236">
        <v>0</v>
      </c>
      <c r="U47" s="533"/>
      <c r="V47" s="533"/>
      <c r="W47" s="533"/>
      <c r="X47" s="533"/>
      <c r="Y47" s="244"/>
      <c r="Z47" s="245"/>
      <c r="AA47" s="246"/>
      <c r="AB47" s="244"/>
      <c r="AC47" s="245"/>
      <c r="AD47" s="244"/>
      <c r="AE47" s="244"/>
      <c r="AF47" s="245"/>
      <c r="AG47" s="244"/>
      <c r="AH47" s="244"/>
      <c r="AI47" s="256"/>
      <c r="AJ47" s="256"/>
      <c r="AK47" s="245"/>
      <c r="AL47" s="245"/>
      <c r="AM47" s="244"/>
      <c r="AN47" s="270"/>
    </row>
    <row r="48" spans="11:27" ht="16.5" customHeight="1">
      <c r="K48" s="221"/>
      <c r="L48" s="259"/>
      <c r="M48" s="129"/>
      <c r="N48" s="533"/>
      <c r="O48" s="533"/>
      <c r="P48" s="533"/>
      <c r="Q48" s="533"/>
      <c r="R48" s="236">
        <v>23</v>
      </c>
      <c r="S48" s="236" t="s">
        <v>191</v>
      </c>
      <c r="T48" s="236">
        <v>2</v>
      </c>
      <c r="U48" s="533"/>
      <c r="V48" s="533"/>
      <c r="W48" s="533"/>
      <c r="X48" s="533"/>
      <c r="Y48" s="129"/>
      <c r="Z48" s="129"/>
      <c r="AA48" s="260"/>
    </row>
    <row r="49" spans="11:27" ht="16.5" customHeight="1">
      <c r="K49" s="221"/>
      <c r="L49" s="263"/>
      <c r="M49" s="264"/>
      <c r="N49" s="534"/>
      <c r="O49" s="534"/>
      <c r="P49" s="534"/>
      <c r="Q49" s="534"/>
      <c r="R49" s="240">
        <v>33</v>
      </c>
      <c r="S49" s="240" t="s">
        <v>32</v>
      </c>
      <c r="T49" s="240">
        <v>2</v>
      </c>
      <c r="U49" s="534"/>
      <c r="V49" s="534"/>
      <c r="W49" s="534"/>
      <c r="X49" s="534"/>
      <c r="Y49" s="264"/>
      <c r="Z49" s="264"/>
      <c r="AA49" s="265"/>
    </row>
    <row r="50" ht="13.5">
      <c r="L50" s="272" t="s">
        <v>193</v>
      </c>
    </row>
  </sheetData>
  <sheetProtection/>
  <mergeCells count="35">
    <mergeCell ref="L45:Q45"/>
    <mergeCell ref="U45:AA45"/>
    <mergeCell ref="N46:Q49"/>
    <mergeCell ref="U46:X49"/>
    <mergeCell ref="N36:Q39"/>
    <mergeCell ref="U36:X39"/>
    <mergeCell ref="L40:Q40"/>
    <mergeCell ref="U40:AA40"/>
    <mergeCell ref="N41:Q44"/>
    <mergeCell ref="U41:X44"/>
    <mergeCell ref="A28:C30"/>
    <mergeCell ref="R28:T29"/>
    <mergeCell ref="M30:Z31"/>
    <mergeCell ref="M32:Z33"/>
    <mergeCell ref="L35:Q35"/>
    <mergeCell ref="U35:AA35"/>
    <mergeCell ref="N17:Q20"/>
    <mergeCell ref="U17:X20"/>
    <mergeCell ref="L21:Q21"/>
    <mergeCell ref="U21:AA21"/>
    <mergeCell ref="N22:Q25"/>
    <mergeCell ref="U22:X25"/>
    <mergeCell ref="M8:Z9"/>
    <mergeCell ref="L11:Q11"/>
    <mergeCell ref="U11:AA11"/>
    <mergeCell ref="N12:Q15"/>
    <mergeCell ref="U12:X15"/>
    <mergeCell ref="L16:Q16"/>
    <mergeCell ref="U16:AA16"/>
    <mergeCell ref="A1:AP1"/>
    <mergeCell ref="A2:T2"/>
    <mergeCell ref="A3:T3"/>
    <mergeCell ref="A4:C6"/>
    <mergeCell ref="R4:T5"/>
    <mergeCell ref="M6:Z7"/>
  </mergeCells>
  <dataValidations count="2">
    <dataValidation type="list" allowBlank="1" showInputMessage="1" showErrorMessage="1" sqref="L35:Q35 U35:AA35 L40:Q40 U40:AA40 L45:Q45 U45:AA45 L11:Q11 U11:AA11 L16:Q16 U16:AA16 L21:Q21 U21:AA21">
      <formula1>$AS$7:$AS$10</formula1>
    </dataValidation>
    <dataValidation type="list" allowBlank="1" showInputMessage="1" showErrorMessage="1" sqref="D24:E27 V26:W27 AI24:AJ27 O26:P27">
      <formula1>$AS$7:$AS$21</formula1>
    </dataValidation>
  </dataValidations>
  <printOptions/>
  <pageMargins left="0.5118110236220472" right="0.5118110236220472" top="0.6692913385826772" bottom="0.5118110236220472" header="0.2755905511811024" footer="0.35433070866141736"/>
  <pageSetup fitToHeight="0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5"/>
  <sheetViews>
    <sheetView zoomScalePageLayoutView="0" workbookViewId="0" topLeftCell="A1">
      <selection activeCell="AC22" sqref="AC22"/>
    </sheetView>
  </sheetViews>
  <sheetFormatPr defaultColWidth="9.125" defaultRowHeight="12.75"/>
  <cols>
    <col min="1" max="1" width="3.625" style="119" customWidth="1"/>
    <col min="2" max="3" width="5.375" style="119" customWidth="1"/>
    <col min="4" max="4" width="4.50390625" style="119" customWidth="1"/>
    <col min="5" max="5" width="3.50390625" style="119" customWidth="1"/>
    <col min="6" max="7" width="4.50390625" style="119" customWidth="1"/>
    <col min="8" max="8" width="3.50390625" style="119" customWidth="1"/>
    <col min="9" max="10" width="4.50390625" style="119" customWidth="1"/>
    <col min="11" max="11" width="3.50390625" style="119" customWidth="1"/>
    <col min="12" max="14" width="4.50390625" style="119" customWidth="1"/>
    <col min="15" max="15" width="5.625" style="119" customWidth="1"/>
    <col min="16" max="18" width="5.875" style="119" customWidth="1"/>
    <col min="19" max="19" width="5.625" style="119" customWidth="1"/>
    <col min="20" max="21" width="4.50390625" style="119" customWidth="1"/>
    <col min="22" max="22" width="5.625" style="119" customWidth="1"/>
    <col min="23" max="23" width="5.875" style="119" customWidth="1"/>
    <col min="24" max="24" width="5.625" style="119" customWidth="1"/>
    <col min="25" max="25" width="4.50390625" style="119" customWidth="1"/>
    <col min="26" max="26" width="3.125" style="119" customWidth="1"/>
    <col min="27" max="27" width="5.50390625" style="135" customWidth="1"/>
    <col min="28" max="31" width="9.125" style="135" customWidth="1"/>
    <col min="32" max="32" width="3.625" style="119" customWidth="1"/>
    <col min="33" max="33" width="2.00390625" style="119" customWidth="1"/>
    <col min="34" max="34" width="3.625" style="119" customWidth="1"/>
    <col min="35" max="16384" width="9.125" style="119" customWidth="1"/>
  </cols>
  <sheetData>
    <row r="1" spans="1:32" ht="30.75" customHeight="1">
      <c r="A1" s="538" t="s">
        <v>194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273"/>
      <c r="W1" s="273"/>
      <c r="X1" s="273"/>
      <c r="Y1" s="273"/>
      <c r="Z1" s="273"/>
      <c r="AA1" s="273"/>
      <c r="AB1" s="273"/>
      <c r="AC1" s="273"/>
      <c r="AD1" s="118"/>
      <c r="AE1" s="118"/>
      <c r="AF1" s="117"/>
    </row>
    <row r="2" spans="1:31" s="122" customFormat="1" ht="15">
      <c r="A2" s="120" t="s">
        <v>183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1"/>
      <c r="Q2" s="121"/>
      <c r="R2" s="121"/>
      <c r="S2" s="121"/>
      <c r="AA2" s="123"/>
      <c r="AB2" s="123"/>
      <c r="AC2" s="123"/>
      <c r="AD2" s="123"/>
      <c r="AE2" s="123"/>
    </row>
    <row r="3" spans="1:31" s="122" customFormat="1" ht="15">
      <c r="A3" s="120" t="s">
        <v>195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  <c r="P3" s="121"/>
      <c r="Q3" s="121"/>
      <c r="R3" s="121"/>
      <c r="Y3" s="121"/>
      <c r="Z3" s="121"/>
      <c r="AA3" s="123"/>
      <c r="AB3" s="123"/>
      <c r="AC3" s="123"/>
      <c r="AD3" s="123"/>
      <c r="AE3" s="123"/>
    </row>
    <row r="4" spans="1:31" s="122" customFormat="1" ht="1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  <c r="P4" s="121"/>
      <c r="Q4" s="121"/>
      <c r="R4" s="121"/>
      <c r="Y4" s="121"/>
      <c r="Z4" s="121"/>
      <c r="AA4" s="123"/>
      <c r="AB4" s="123"/>
      <c r="AC4" s="123"/>
      <c r="AD4" s="123"/>
      <c r="AE4" s="123"/>
    </row>
    <row r="5" spans="1:30" ht="12.75" customHeight="1">
      <c r="A5" s="539" t="s">
        <v>196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M5" s="441"/>
      <c r="N5" s="441"/>
      <c r="O5" s="441"/>
      <c r="P5" s="441"/>
      <c r="Q5" s="128"/>
      <c r="R5" s="128"/>
      <c r="T5" s="129"/>
      <c r="U5" s="130"/>
      <c r="V5" s="131"/>
      <c r="W5" s="130"/>
      <c r="X5" s="129"/>
      <c r="Y5" s="129"/>
      <c r="Z5" s="132"/>
      <c r="AA5" s="133"/>
      <c r="AB5" s="134"/>
      <c r="AC5" s="133"/>
      <c r="AD5" s="133"/>
    </row>
    <row r="6" spans="1:35" ht="13.5" customHeight="1">
      <c r="A6" s="539"/>
      <c r="B6" s="539"/>
      <c r="C6" s="539"/>
      <c r="D6" s="539"/>
      <c r="E6" s="539"/>
      <c r="F6" s="539"/>
      <c r="G6" s="539"/>
      <c r="H6" s="539"/>
      <c r="I6" s="539"/>
      <c r="J6" s="539"/>
      <c r="K6" s="539"/>
      <c r="M6" s="441"/>
      <c r="N6" s="441"/>
      <c r="O6" s="441"/>
      <c r="P6" s="441"/>
      <c r="Q6" s="128"/>
      <c r="R6" s="128"/>
      <c r="T6" s="129"/>
      <c r="U6" s="130"/>
      <c r="V6" s="131"/>
      <c r="X6" s="129"/>
      <c r="Y6" s="129"/>
      <c r="Z6" s="132"/>
      <c r="AA6" s="133"/>
      <c r="AB6" s="134"/>
      <c r="AC6" s="133"/>
      <c r="AD6" s="133"/>
      <c r="AI6" s="136"/>
    </row>
    <row r="7" spans="1:35" ht="13.5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M7" s="128"/>
      <c r="N7" s="128"/>
      <c r="O7" s="128"/>
      <c r="P7" s="128"/>
      <c r="Q7" s="128"/>
      <c r="R7" s="128"/>
      <c r="T7" s="129"/>
      <c r="U7" s="130"/>
      <c r="V7" s="131"/>
      <c r="X7" s="129"/>
      <c r="Y7" s="129"/>
      <c r="Z7" s="132"/>
      <c r="AA7" s="133"/>
      <c r="AB7" s="134"/>
      <c r="AC7" s="133"/>
      <c r="AD7" s="133"/>
      <c r="AI7" s="136"/>
    </row>
    <row r="8" spans="1:35" ht="13.5" customHeight="1" thickBot="1">
      <c r="A8" s="137"/>
      <c r="B8" s="137"/>
      <c r="C8" s="442" t="s">
        <v>116</v>
      </c>
      <c r="D8" s="442"/>
      <c r="E8" s="138"/>
      <c r="F8" s="540" t="s">
        <v>197</v>
      </c>
      <c r="G8" s="540"/>
      <c r="H8" s="540"/>
      <c r="I8" s="540"/>
      <c r="J8" s="540"/>
      <c r="K8" s="540"/>
      <c r="L8" s="540"/>
      <c r="M8" s="140"/>
      <c r="N8" s="140"/>
      <c r="O8" s="140"/>
      <c r="P8" s="140"/>
      <c r="Q8" s="140"/>
      <c r="R8" s="140"/>
      <c r="S8" s="140"/>
      <c r="T8" s="140"/>
      <c r="U8" s="130"/>
      <c r="V8" s="131"/>
      <c r="X8" s="129"/>
      <c r="Y8" s="129"/>
      <c r="Z8" s="132"/>
      <c r="AA8" s="133"/>
      <c r="AB8" s="134"/>
      <c r="AC8" s="133"/>
      <c r="AD8" s="133"/>
      <c r="AI8" s="136"/>
    </row>
    <row r="9" spans="1:35" ht="28.5" customHeight="1" thickBot="1">
      <c r="A9" s="141"/>
      <c r="B9" s="444" t="s">
        <v>198</v>
      </c>
      <c r="C9" s="445"/>
      <c r="D9" s="541" t="s">
        <v>199</v>
      </c>
      <c r="E9" s="542"/>
      <c r="F9" s="543"/>
      <c r="G9" s="544" t="s">
        <v>200</v>
      </c>
      <c r="H9" s="544"/>
      <c r="I9" s="544"/>
      <c r="J9" s="545" t="s">
        <v>201</v>
      </c>
      <c r="K9" s="545"/>
      <c r="L9" s="545"/>
      <c r="M9" s="142" t="s">
        <v>119</v>
      </c>
      <c r="N9" s="142" t="s">
        <v>120</v>
      </c>
      <c r="O9" s="453" t="s">
        <v>121</v>
      </c>
      <c r="P9" s="454"/>
      <c r="Q9" s="274"/>
      <c r="R9" s="275" t="s">
        <v>122</v>
      </c>
      <c r="T9" s="276"/>
      <c r="U9" s="276"/>
      <c r="V9" s="131"/>
      <c r="X9" s="130"/>
      <c r="Y9" s="131"/>
      <c r="Z9" s="131"/>
      <c r="AA9" s="134"/>
      <c r="AB9" s="134"/>
      <c r="AC9" s="133"/>
      <c r="AD9" s="133"/>
      <c r="AI9" s="136"/>
    </row>
    <row r="10" spans="1:35" ht="23.25" customHeight="1" thickTop="1">
      <c r="A10" s="457">
        <v>1</v>
      </c>
      <c r="B10" s="546" t="s">
        <v>199</v>
      </c>
      <c r="C10" s="547"/>
      <c r="D10" s="462"/>
      <c r="E10" s="463"/>
      <c r="F10" s="464"/>
      <c r="G10" s="550" t="s">
        <v>202</v>
      </c>
      <c r="H10" s="550"/>
      <c r="I10" s="550"/>
      <c r="J10" s="550" t="s">
        <v>202</v>
      </c>
      <c r="K10" s="550"/>
      <c r="L10" s="550"/>
      <c r="M10" s="551">
        <f>COUNTIF(D10:L10,"○")</f>
        <v>0</v>
      </c>
      <c r="N10" s="551">
        <f>COUNTIF(D10:L10,"×")</f>
        <v>2</v>
      </c>
      <c r="O10" s="473">
        <v>3</v>
      </c>
      <c r="P10" s="474"/>
      <c r="Q10" s="150"/>
      <c r="R10" s="553" t="s">
        <v>203</v>
      </c>
      <c r="S10" s="553"/>
      <c r="T10" s="553"/>
      <c r="U10" s="553"/>
      <c r="V10" s="275"/>
      <c r="W10" s="275"/>
      <c r="X10" s="275"/>
      <c r="Y10" s="275"/>
      <c r="Z10" s="146"/>
      <c r="AA10" s="134"/>
      <c r="AB10" s="134"/>
      <c r="AC10" s="133"/>
      <c r="AD10" s="133"/>
      <c r="AE10" s="133"/>
      <c r="AF10" s="129"/>
      <c r="AI10" s="136"/>
    </row>
    <row r="11" spans="1:35" ht="9.75" customHeight="1">
      <c r="A11" s="457"/>
      <c r="B11" s="548"/>
      <c r="C11" s="549"/>
      <c r="D11" s="465"/>
      <c r="E11" s="466"/>
      <c r="F11" s="467"/>
      <c r="G11" s="147">
        <v>6</v>
      </c>
      <c r="H11" s="148" t="s">
        <v>129</v>
      </c>
      <c r="I11" s="149">
        <v>14</v>
      </c>
      <c r="J11" s="147">
        <v>10</v>
      </c>
      <c r="K11" s="148" t="s">
        <v>129</v>
      </c>
      <c r="L11" s="149">
        <v>37</v>
      </c>
      <c r="M11" s="552"/>
      <c r="N11" s="552"/>
      <c r="O11" s="475"/>
      <c r="P11" s="476"/>
      <c r="Q11" s="150"/>
      <c r="R11" s="150"/>
      <c r="S11" s="162"/>
      <c r="T11" s="163"/>
      <c r="U11" s="163"/>
      <c r="V11" s="163"/>
      <c r="W11" s="163"/>
      <c r="X11" s="163"/>
      <c r="Y11" s="163"/>
      <c r="Z11" s="146"/>
      <c r="AA11" s="134"/>
      <c r="AB11" s="134"/>
      <c r="AC11" s="133"/>
      <c r="AD11" s="133"/>
      <c r="AE11" s="133"/>
      <c r="AF11" s="129"/>
      <c r="AI11" s="136"/>
    </row>
    <row r="12" spans="1:35" ht="9.75" customHeight="1">
      <c r="A12" s="457"/>
      <c r="B12" s="548"/>
      <c r="C12" s="549"/>
      <c r="D12" s="465"/>
      <c r="E12" s="466"/>
      <c r="F12" s="467"/>
      <c r="G12" s="147">
        <v>10</v>
      </c>
      <c r="H12" s="148" t="s">
        <v>129</v>
      </c>
      <c r="I12" s="149">
        <v>16</v>
      </c>
      <c r="J12" s="147">
        <v>6</v>
      </c>
      <c r="K12" s="148" t="s">
        <v>129</v>
      </c>
      <c r="L12" s="149">
        <v>26</v>
      </c>
      <c r="M12" s="552"/>
      <c r="N12" s="552"/>
      <c r="O12" s="475"/>
      <c r="P12" s="476"/>
      <c r="Q12" s="150"/>
      <c r="R12" s="150"/>
      <c r="S12" s="162"/>
      <c r="T12" s="163"/>
      <c r="U12" s="163"/>
      <c r="V12" s="163"/>
      <c r="W12" s="163"/>
      <c r="X12" s="163"/>
      <c r="Y12" s="163"/>
      <c r="Z12" s="146"/>
      <c r="AA12" s="134"/>
      <c r="AB12" s="134"/>
      <c r="AC12" s="133"/>
      <c r="AD12" s="133"/>
      <c r="AE12" s="133"/>
      <c r="AF12" s="129"/>
      <c r="AI12" s="136"/>
    </row>
    <row r="13" spans="1:35" ht="9.75" customHeight="1">
      <c r="A13" s="457"/>
      <c r="B13" s="548"/>
      <c r="C13" s="549"/>
      <c r="D13" s="465"/>
      <c r="E13" s="466"/>
      <c r="F13" s="467"/>
      <c r="G13" s="147">
        <v>15</v>
      </c>
      <c r="H13" s="148" t="s">
        <v>129</v>
      </c>
      <c r="I13" s="149">
        <v>13</v>
      </c>
      <c r="J13" s="147">
        <v>6</v>
      </c>
      <c r="K13" s="148" t="s">
        <v>129</v>
      </c>
      <c r="L13" s="149">
        <v>28</v>
      </c>
      <c r="M13" s="552"/>
      <c r="N13" s="552"/>
      <c r="O13" s="475"/>
      <c r="P13" s="476"/>
      <c r="Q13" s="150"/>
      <c r="R13" s="150"/>
      <c r="S13" s="162"/>
      <c r="T13" s="163"/>
      <c r="U13" s="163"/>
      <c r="V13" s="163"/>
      <c r="W13" s="163"/>
      <c r="X13" s="163"/>
      <c r="Y13" s="163"/>
      <c r="Z13" s="146"/>
      <c r="AA13" s="134"/>
      <c r="AB13" s="134"/>
      <c r="AC13" s="133"/>
      <c r="AD13" s="133"/>
      <c r="AE13" s="133"/>
      <c r="AF13" s="129"/>
      <c r="AI13" s="136"/>
    </row>
    <row r="14" spans="1:35" ht="9.75" customHeight="1">
      <c r="A14" s="457"/>
      <c r="B14" s="548"/>
      <c r="C14" s="549"/>
      <c r="D14" s="465"/>
      <c r="E14" s="466"/>
      <c r="F14" s="467"/>
      <c r="G14" s="147">
        <v>15</v>
      </c>
      <c r="H14" s="148" t="s">
        <v>129</v>
      </c>
      <c r="I14" s="149">
        <v>16</v>
      </c>
      <c r="J14" s="147">
        <v>17</v>
      </c>
      <c r="K14" s="148" t="s">
        <v>129</v>
      </c>
      <c r="L14" s="149">
        <v>14</v>
      </c>
      <c r="M14" s="552"/>
      <c r="N14" s="552"/>
      <c r="O14" s="475"/>
      <c r="P14" s="476"/>
      <c r="Q14" s="150"/>
      <c r="R14" s="150"/>
      <c r="S14" s="162"/>
      <c r="T14" s="163"/>
      <c r="U14" s="163"/>
      <c r="V14" s="163"/>
      <c r="W14" s="163"/>
      <c r="X14" s="163"/>
      <c r="Y14" s="163"/>
      <c r="Z14" s="146"/>
      <c r="AA14" s="134"/>
      <c r="AB14" s="134"/>
      <c r="AC14" s="133"/>
      <c r="AD14" s="133"/>
      <c r="AE14" s="133"/>
      <c r="AF14" s="129"/>
      <c r="AI14" s="136"/>
    </row>
    <row r="15" spans="1:35" ht="28.5" customHeight="1">
      <c r="A15" s="457"/>
      <c r="B15" s="478" t="s">
        <v>204</v>
      </c>
      <c r="C15" s="479"/>
      <c r="D15" s="465"/>
      <c r="E15" s="466"/>
      <c r="F15" s="467"/>
      <c r="G15" s="277">
        <f>SUM(G11:G14)</f>
        <v>46</v>
      </c>
      <c r="H15" s="278" t="s">
        <v>32</v>
      </c>
      <c r="I15" s="279">
        <f>SUM(I11:I14)</f>
        <v>59</v>
      </c>
      <c r="J15" s="277">
        <f>SUM(J11:J14)</f>
        <v>39</v>
      </c>
      <c r="K15" s="278" t="s">
        <v>32</v>
      </c>
      <c r="L15" s="279">
        <f>SUM(L11:L14)</f>
        <v>105</v>
      </c>
      <c r="M15" s="552"/>
      <c r="N15" s="552"/>
      <c r="O15" s="475"/>
      <c r="P15" s="476"/>
      <c r="Q15" s="150"/>
      <c r="R15" s="275" t="s">
        <v>131</v>
      </c>
      <c r="T15" s="276"/>
      <c r="U15" s="276"/>
      <c r="V15" s="131"/>
      <c r="X15" s="130"/>
      <c r="Y15" s="131"/>
      <c r="Z15" s="131"/>
      <c r="AA15" s="134"/>
      <c r="AB15" s="133"/>
      <c r="AC15" s="133"/>
      <c r="AD15" s="133"/>
      <c r="AE15" s="133"/>
      <c r="AF15" s="130"/>
      <c r="AI15" s="136"/>
    </row>
    <row r="16" spans="1:35" ht="23.25" customHeight="1">
      <c r="A16" s="457">
        <v>2</v>
      </c>
      <c r="B16" s="554" t="s">
        <v>200</v>
      </c>
      <c r="C16" s="555"/>
      <c r="D16" s="484" t="s">
        <v>205</v>
      </c>
      <c r="E16" s="484"/>
      <c r="F16" s="484"/>
      <c r="G16" s="485"/>
      <c r="H16" s="485"/>
      <c r="I16" s="485"/>
      <c r="J16" s="483" t="s">
        <v>206</v>
      </c>
      <c r="K16" s="483"/>
      <c r="L16" s="484"/>
      <c r="M16" s="556">
        <f>COUNTIF(D16:L16,"○")</f>
        <v>1</v>
      </c>
      <c r="N16" s="556">
        <f>COUNTIF(D16:L16,"×")</f>
        <v>1</v>
      </c>
      <c r="O16" s="492">
        <v>2</v>
      </c>
      <c r="P16" s="493"/>
      <c r="Q16" s="150"/>
      <c r="R16" s="553" t="s">
        <v>207</v>
      </c>
      <c r="S16" s="553"/>
      <c r="T16" s="553"/>
      <c r="U16" s="553"/>
      <c r="V16" s="275"/>
      <c r="W16" s="275"/>
      <c r="AA16" s="134"/>
      <c r="AB16" s="134"/>
      <c r="AC16" s="133"/>
      <c r="AD16" s="133"/>
      <c r="AE16" s="134"/>
      <c r="AF16" s="130"/>
      <c r="AI16" s="136"/>
    </row>
    <row r="17" spans="1:35" ht="9.75" customHeight="1">
      <c r="A17" s="457"/>
      <c r="B17" s="548"/>
      <c r="C17" s="549"/>
      <c r="D17" s="147">
        <v>14</v>
      </c>
      <c r="E17" s="148" t="s">
        <v>128</v>
      </c>
      <c r="F17" s="149">
        <v>6</v>
      </c>
      <c r="G17" s="486"/>
      <c r="H17" s="486"/>
      <c r="I17" s="486"/>
      <c r="J17" s="157">
        <v>5</v>
      </c>
      <c r="K17" s="148" t="s">
        <v>129</v>
      </c>
      <c r="L17" s="149">
        <v>21</v>
      </c>
      <c r="M17" s="552"/>
      <c r="N17" s="552"/>
      <c r="O17" s="475"/>
      <c r="P17" s="476"/>
      <c r="Q17" s="150"/>
      <c r="R17" s="150"/>
      <c r="S17" s="162"/>
      <c r="T17" s="163"/>
      <c r="U17" s="163"/>
      <c r="V17" s="163"/>
      <c r="W17" s="163"/>
      <c r="AA17" s="134"/>
      <c r="AB17" s="134"/>
      <c r="AC17" s="133"/>
      <c r="AD17" s="133"/>
      <c r="AE17" s="134"/>
      <c r="AF17" s="130"/>
      <c r="AI17" s="136"/>
    </row>
    <row r="18" spans="1:35" ht="9.75" customHeight="1">
      <c r="A18" s="457"/>
      <c r="B18" s="548"/>
      <c r="C18" s="549"/>
      <c r="D18" s="147">
        <v>16</v>
      </c>
      <c r="E18" s="148" t="s">
        <v>129</v>
      </c>
      <c r="F18" s="149">
        <v>10</v>
      </c>
      <c r="G18" s="486"/>
      <c r="H18" s="486"/>
      <c r="I18" s="486"/>
      <c r="J18" s="157">
        <v>8</v>
      </c>
      <c r="K18" s="148" t="s">
        <v>129</v>
      </c>
      <c r="L18" s="149">
        <v>22</v>
      </c>
      <c r="M18" s="552"/>
      <c r="N18" s="552"/>
      <c r="O18" s="475"/>
      <c r="P18" s="476"/>
      <c r="Q18" s="150"/>
      <c r="R18" s="150"/>
      <c r="S18" s="162"/>
      <c r="T18" s="163"/>
      <c r="U18" s="163"/>
      <c r="V18" s="163"/>
      <c r="W18" s="163"/>
      <c r="AA18" s="134"/>
      <c r="AB18" s="134"/>
      <c r="AC18" s="133"/>
      <c r="AD18" s="133"/>
      <c r="AE18" s="134"/>
      <c r="AF18" s="130"/>
      <c r="AI18" s="136"/>
    </row>
    <row r="19" spans="1:35" ht="9.75" customHeight="1">
      <c r="A19" s="457"/>
      <c r="B19" s="548"/>
      <c r="C19" s="549"/>
      <c r="D19" s="147">
        <v>13</v>
      </c>
      <c r="E19" s="148" t="s">
        <v>129</v>
      </c>
      <c r="F19" s="149">
        <v>15</v>
      </c>
      <c r="G19" s="486"/>
      <c r="H19" s="486"/>
      <c r="I19" s="486"/>
      <c r="J19" s="157">
        <v>3</v>
      </c>
      <c r="K19" s="148" t="s">
        <v>129</v>
      </c>
      <c r="L19" s="149">
        <v>18</v>
      </c>
      <c r="M19" s="552"/>
      <c r="N19" s="552"/>
      <c r="O19" s="475"/>
      <c r="P19" s="476"/>
      <c r="Q19" s="150"/>
      <c r="R19" s="150"/>
      <c r="S19" s="162"/>
      <c r="T19" s="163"/>
      <c r="U19" s="163"/>
      <c r="V19" s="163"/>
      <c r="W19" s="163"/>
      <c r="AA19" s="134"/>
      <c r="AB19" s="134"/>
      <c r="AC19" s="133"/>
      <c r="AD19" s="133"/>
      <c r="AE19" s="134"/>
      <c r="AF19" s="130"/>
      <c r="AI19" s="136"/>
    </row>
    <row r="20" spans="1:35" ht="9.75" customHeight="1">
      <c r="A20" s="457"/>
      <c r="B20" s="548"/>
      <c r="C20" s="549"/>
      <c r="D20" s="147">
        <v>16</v>
      </c>
      <c r="E20" s="148" t="s">
        <v>129</v>
      </c>
      <c r="F20" s="149">
        <v>15</v>
      </c>
      <c r="G20" s="486"/>
      <c r="H20" s="486"/>
      <c r="I20" s="486"/>
      <c r="J20" s="157">
        <v>15</v>
      </c>
      <c r="K20" s="148" t="s">
        <v>129</v>
      </c>
      <c r="L20" s="149">
        <v>17</v>
      </c>
      <c r="M20" s="552"/>
      <c r="N20" s="552"/>
      <c r="O20" s="475"/>
      <c r="P20" s="476"/>
      <c r="Q20" s="150"/>
      <c r="R20" s="150"/>
      <c r="S20" s="162"/>
      <c r="T20" s="163"/>
      <c r="U20" s="163"/>
      <c r="V20" s="163"/>
      <c r="W20" s="163"/>
      <c r="AA20" s="134"/>
      <c r="AB20" s="134"/>
      <c r="AC20" s="133"/>
      <c r="AD20" s="133"/>
      <c r="AE20" s="134"/>
      <c r="AF20" s="130"/>
      <c r="AI20" s="136"/>
    </row>
    <row r="21" spans="1:35" ht="28.5" customHeight="1">
      <c r="A21" s="457"/>
      <c r="B21" s="558" t="s">
        <v>204</v>
      </c>
      <c r="C21" s="479"/>
      <c r="D21" s="277">
        <f>SUM(D17:D20)</f>
        <v>59</v>
      </c>
      <c r="E21" s="278" t="s">
        <v>32</v>
      </c>
      <c r="F21" s="279">
        <f>SUM(F17:F20)</f>
        <v>46</v>
      </c>
      <c r="G21" s="487"/>
      <c r="H21" s="487"/>
      <c r="I21" s="487"/>
      <c r="J21" s="277">
        <f>SUM(J17:J20)</f>
        <v>31</v>
      </c>
      <c r="K21" s="278" t="s">
        <v>126</v>
      </c>
      <c r="L21" s="279">
        <f>SUM(L17:L20)</f>
        <v>78</v>
      </c>
      <c r="M21" s="557"/>
      <c r="N21" s="557"/>
      <c r="O21" s="494"/>
      <c r="P21" s="495"/>
      <c r="Q21" s="150"/>
      <c r="R21" s="275" t="s">
        <v>139</v>
      </c>
      <c r="T21" s="276"/>
      <c r="U21" s="276"/>
      <c r="V21" s="131"/>
      <c r="AA21" s="134"/>
      <c r="AB21" s="134"/>
      <c r="AC21" s="134"/>
      <c r="AD21" s="133"/>
      <c r="AE21" s="134"/>
      <c r="AF21" s="130"/>
      <c r="AI21" s="136"/>
    </row>
    <row r="22" spans="1:35" ht="23.25" customHeight="1">
      <c r="A22" s="559">
        <v>3</v>
      </c>
      <c r="B22" s="496" t="s">
        <v>201</v>
      </c>
      <c r="C22" s="497"/>
      <c r="D22" s="560" t="s">
        <v>205</v>
      </c>
      <c r="E22" s="489"/>
      <c r="F22" s="483"/>
      <c r="G22" s="488" t="s">
        <v>205</v>
      </c>
      <c r="H22" s="489"/>
      <c r="I22" s="483"/>
      <c r="J22" s="561"/>
      <c r="K22" s="562"/>
      <c r="L22" s="563"/>
      <c r="M22" s="556">
        <f>COUNTIF(D22:L22,"○")</f>
        <v>2</v>
      </c>
      <c r="N22" s="556">
        <f>COUNTIF(D22:L22,"×")</f>
        <v>0</v>
      </c>
      <c r="O22" s="567">
        <v>1</v>
      </c>
      <c r="P22" s="493"/>
      <c r="Q22" s="570" t="s">
        <v>208</v>
      </c>
      <c r="R22" s="553"/>
      <c r="S22" s="553"/>
      <c r="T22" s="553"/>
      <c r="U22" s="553"/>
      <c r="V22" s="275"/>
      <c r="W22" s="275"/>
      <c r="X22" s="275"/>
      <c r="Y22" s="275"/>
      <c r="Z22" s="131"/>
      <c r="AA22" s="134"/>
      <c r="AB22" s="134"/>
      <c r="AC22" s="134"/>
      <c r="AD22" s="133"/>
      <c r="AE22" s="134"/>
      <c r="AF22" s="130"/>
      <c r="AI22" s="136"/>
    </row>
    <row r="23" spans="1:35" ht="9.75" customHeight="1">
      <c r="A23" s="559"/>
      <c r="B23" s="498"/>
      <c r="C23" s="499"/>
      <c r="D23" s="147">
        <v>37</v>
      </c>
      <c r="E23" s="148" t="s">
        <v>153</v>
      </c>
      <c r="F23" s="149">
        <v>10</v>
      </c>
      <c r="G23" s="147">
        <v>21</v>
      </c>
      <c r="H23" s="148" t="s">
        <v>129</v>
      </c>
      <c r="I23" s="149">
        <v>5</v>
      </c>
      <c r="J23" s="502"/>
      <c r="K23" s="564"/>
      <c r="L23" s="466"/>
      <c r="M23" s="552"/>
      <c r="N23" s="552"/>
      <c r="O23" s="568"/>
      <c r="P23" s="476"/>
      <c r="Q23" s="150"/>
      <c r="R23" s="150"/>
      <c r="S23" s="162"/>
      <c r="T23" s="163"/>
      <c r="U23" s="163"/>
      <c r="V23" s="163"/>
      <c r="W23" s="163"/>
      <c r="X23" s="163"/>
      <c r="Y23" s="163"/>
      <c r="Z23" s="131"/>
      <c r="AA23" s="134"/>
      <c r="AB23" s="134"/>
      <c r="AC23" s="134"/>
      <c r="AD23" s="133"/>
      <c r="AE23" s="134"/>
      <c r="AF23" s="130"/>
      <c r="AI23" s="136"/>
    </row>
    <row r="24" spans="1:35" ht="9.75" customHeight="1">
      <c r="A24" s="559"/>
      <c r="B24" s="498"/>
      <c r="C24" s="499"/>
      <c r="D24" s="147">
        <v>26</v>
      </c>
      <c r="E24" s="148" t="s">
        <v>129</v>
      </c>
      <c r="F24" s="149">
        <v>6</v>
      </c>
      <c r="G24" s="147">
        <v>22</v>
      </c>
      <c r="H24" s="148" t="s">
        <v>129</v>
      </c>
      <c r="I24" s="149">
        <v>8</v>
      </c>
      <c r="J24" s="502"/>
      <c r="K24" s="564"/>
      <c r="L24" s="466"/>
      <c r="M24" s="552"/>
      <c r="N24" s="552"/>
      <c r="O24" s="568"/>
      <c r="P24" s="476"/>
      <c r="Q24" s="150"/>
      <c r="R24" s="150"/>
      <c r="S24" s="162"/>
      <c r="T24" s="163"/>
      <c r="U24" s="163"/>
      <c r="V24" s="163"/>
      <c r="W24" s="163"/>
      <c r="X24" s="163"/>
      <c r="Y24" s="163"/>
      <c r="Z24" s="131"/>
      <c r="AA24" s="134"/>
      <c r="AB24" s="134"/>
      <c r="AC24" s="134"/>
      <c r="AD24" s="133"/>
      <c r="AE24" s="134"/>
      <c r="AF24" s="130"/>
      <c r="AI24" s="136"/>
    </row>
    <row r="25" spans="1:35" ht="9.75" customHeight="1">
      <c r="A25" s="559"/>
      <c r="B25" s="498"/>
      <c r="C25" s="499"/>
      <c r="D25" s="147">
        <v>28</v>
      </c>
      <c r="E25" s="148" t="s">
        <v>128</v>
      </c>
      <c r="F25" s="149">
        <v>6</v>
      </c>
      <c r="G25" s="147">
        <v>18</v>
      </c>
      <c r="H25" s="148" t="s">
        <v>209</v>
      </c>
      <c r="I25" s="149">
        <v>3</v>
      </c>
      <c r="J25" s="502"/>
      <c r="K25" s="564"/>
      <c r="L25" s="466"/>
      <c r="M25" s="552"/>
      <c r="N25" s="552"/>
      <c r="O25" s="568"/>
      <c r="P25" s="476"/>
      <c r="Q25" s="150"/>
      <c r="R25" s="150"/>
      <c r="S25" s="162"/>
      <c r="T25" s="163"/>
      <c r="U25" s="163"/>
      <c r="V25" s="163"/>
      <c r="W25" s="163"/>
      <c r="X25" s="163"/>
      <c r="Y25" s="163"/>
      <c r="Z25" s="131"/>
      <c r="AA25" s="134"/>
      <c r="AB25" s="134"/>
      <c r="AC25" s="134"/>
      <c r="AD25" s="133"/>
      <c r="AE25" s="134"/>
      <c r="AF25" s="130"/>
      <c r="AI25" s="136"/>
    </row>
    <row r="26" spans="1:35" ht="9.75" customHeight="1">
      <c r="A26" s="559"/>
      <c r="B26" s="498"/>
      <c r="C26" s="499"/>
      <c r="D26" s="147">
        <v>14</v>
      </c>
      <c r="E26" s="148" t="s">
        <v>209</v>
      </c>
      <c r="F26" s="149">
        <v>17</v>
      </c>
      <c r="G26" s="147">
        <v>17</v>
      </c>
      <c r="H26" s="148" t="s">
        <v>209</v>
      </c>
      <c r="I26" s="149">
        <v>15</v>
      </c>
      <c r="J26" s="502"/>
      <c r="K26" s="564"/>
      <c r="L26" s="466"/>
      <c r="M26" s="552"/>
      <c r="N26" s="552"/>
      <c r="O26" s="568"/>
      <c r="P26" s="476"/>
      <c r="Q26" s="150"/>
      <c r="R26" s="150"/>
      <c r="S26" s="162"/>
      <c r="T26" s="163"/>
      <c r="U26" s="163"/>
      <c r="V26" s="163"/>
      <c r="W26" s="163"/>
      <c r="X26" s="163"/>
      <c r="Y26" s="163"/>
      <c r="Z26" s="131"/>
      <c r="AA26" s="134"/>
      <c r="AB26" s="134"/>
      <c r="AC26" s="134"/>
      <c r="AD26" s="133"/>
      <c r="AE26" s="134"/>
      <c r="AF26" s="130"/>
      <c r="AI26" s="136"/>
    </row>
    <row r="27" spans="1:35" ht="28.5" customHeight="1">
      <c r="A27" s="559"/>
      <c r="B27" s="571" t="s">
        <v>210</v>
      </c>
      <c r="C27" s="572"/>
      <c r="D27" s="277">
        <f>SUM(D23:D26)</f>
        <v>105</v>
      </c>
      <c r="E27" s="278" t="s">
        <v>152</v>
      </c>
      <c r="F27" s="279">
        <f>SUM(F23:F26)</f>
        <v>39</v>
      </c>
      <c r="G27" s="277">
        <f>SUM(G23:G26)</f>
        <v>78</v>
      </c>
      <c r="H27" s="278" t="s">
        <v>32</v>
      </c>
      <c r="I27" s="279">
        <f>SUM(I23:I26)</f>
        <v>31</v>
      </c>
      <c r="J27" s="504"/>
      <c r="K27" s="565"/>
      <c r="L27" s="566"/>
      <c r="M27" s="557"/>
      <c r="N27" s="557"/>
      <c r="O27" s="569"/>
      <c r="P27" s="495"/>
      <c r="Q27" s="150"/>
      <c r="R27" s="150"/>
      <c r="S27" s="573"/>
      <c r="T27" s="573"/>
      <c r="U27" s="573"/>
      <c r="V27" s="131"/>
      <c r="X27" s="130"/>
      <c r="Y27" s="131"/>
      <c r="Z27" s="160"/>
      <c r="AA27" s="161"/>
      <c r="AB27" s="161"/>
      <c r="AC27" s="161"/>
      <c r="AD27" s="133"/>
      <c r="AE27" s="134"/>
      <c r="AF27" s="130"/>
      <c r="AI27" s="136"/>
    </row>
    <row r="28" spans="1:35" ht="13.5" customHeight="1">
      <c r="A28" s="129"/>
      <c r="B28" s="519"/>
      <c r="C28" s="519"/>
      <c r="D28" s="519"/>
      <c r="E28" s="519"/>
      <c r="F28" s="519"/>
      <c r="G28" s="519"/>
      <c r="H28" s="519"/>
      <c r="I28" s="519"/>
      <c r="J28" s="519"/>
      <c r="K28" s="519"/>
      <c r="L28" s="519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4"/>
      <c r="AB28" s="134"/>
      <c r="AC28" s="134"/>
      <c r="AD28" s="133"/>
      <c r="AE28" s="134"/>
      <c r="AF28" s="130"/>
      <c r="AI28" s="136"/>
    </row>
    <row r="29" spans="1:32" ht="13.5" customHeight="1">
      <c r="A29" s="574" t="s">
        <v>211</v>
      </c>
      <c r="B29" s="574"/>
      <c r="C29" s="574"/>
      <c r="D29" s="574"/>
      <c r="E29" s="574"/>
      <c r="F29" s="574"/>
      <c r="G29" s="574"/>
      <c r="H29" s="574"/>
      <c r="I29" s="574"/>
      <c r="J29" s="574"/>
      <c r="K29" s="574"/>
      <c r="M29" s="575"/>
      <c r="N29" s="576"/>
      <c r="O29" s="576"/>
      <c r="P29" s="576"/>
      <c r="Q29" s="576"/>
      <c r="R29" s="576"/>
      <c r="S29" s="576"/>
      <c r="T29" s="576"/>
      <c r="U29" s="576"/>
      <c r="V29" s="131"/>
      <c r="W29" s="130"/>
      <c r="X29" s="129"/>
      <c r="Y29" s="131"/>
      <c r="Z29" s="146"/>
      <c r="AA29" s="134"/>
      <c r="AB29" s="134"/>
      <c r="AC29" s="133"/>
      <c r="AD29" s="133"/>
      <c r="AE29" s="133"/>
      <c r="AF29" s="129"/>
    </row>
    <row r="30" spans="1:32" ht="13.5" customHeight="1">
      <c r="A30" s="574"/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M30" s="576"/>
      <c r="N30" s="576"/>
      <c r="O30" s="576"/>
      <c r="P30" s="576"/>
      <c r="Q30" s="576"/>
      <c r="R30" s="576"/>
      <c r="S30" s="576"/>
      <c r="T30" s="576"/>
      <c r="U30" s="576"/>
      <c r="V30" s="226"/>
      <c r="W30" s="226"/>
      <c r="X30" s="226"/>
      <c r="Y30" s="131"/>
      <c r="Z30" s="131"/>
      <c r="AA30" s="134"/>
      <c r="AB30" s="133"/>
      <c r="AC30" s="133"/>
      <c r="AD30" s="133"/>
      <c r="AE30" s="133"/>
      <c r="AF30" s="130"/>
    </row>
    <row r="31" spans="1:31" s="191" customFormat="1" ht="18.75" customHeight="1">
      <c r="A31" s="207"/>
      <c r="B31" s="189"/>
      <c r="C31" s="218"/>
      <c r="D31" s="218"/>
      <c r="E31" s="218"/>
      <c r="F31" s="218"/>
      <c r="G31" s="219"/>
      <c r="H31" s="219"/>
      <c r="I31" s="219"/>
      <c r="J31" s="219"/>
      <c r="K31" s="219"/>
      <c r="L31" s="219"/>
      <c r="M31" s="217"/>
      <c r="N31" s="217"/>
      <c r="O31" s="216"/>
      <c r="P31" s="211"/>
      <c r="Q31" s="211"/>
      <c r="R31" s="211"/>
      <c r="S31" s="216"/>
      <c r="T31" s="217"/>
      <c r="U31" s="217"/>
      <c r="V31" s="216"/>
      <c r="W31" s="211"/>
      <c r="X31" s="216"/>
      <c r="Y31" s="217"/>
      <c r="Z31" s="217"/>
      <c r="AA31" s="190"/>
      <c r="AB31" s="190"/>
      <c r="AC31" s="190"/>
      <c r="AD31" s="190"/>
      <c r="AE31" s="190"/>
    </row>
    <row r="32" spans="1:35" ht="13.5" customHeight="1" thickBot="1">
      <c r="A32" s="137"/>
      <c r="B32" s="137"/>
      <c r="C32" s="442" t="s">
        <v>116</v>
      </c>
      <c r="D32" s="442"/>
      <c r="E32" s="138"/>
      <c r="F32" s="540" t="s">
        <v>197</v>
      </c>
      <c r="G32" s="540"/>
      <c r="H32" s="540"/>
      <c r="I32" s="540"/>
      <c r="J32" s="540"/>
      <c r="K32" s="540"/>
      <c r="L32" s="540"/>
      <c r="M32" s="140"/>
      <c r="N32" s="140"/>
      <c r="O32" s="140"/>
      <c r="P32" s="140"/>
      <c r="Q32" s="140"/>
      <c r="R32" s="140"/>
      <c r="S32" s="140"/>
      <c r="T32" s="140"/>
      <c r="U32" s="130"/>
      <c r="V32" s="131"/>
      <c r="X32" s="129"/>
      <c r="Y32" s="129"/>
      <c r="Z32" s="132"/>
      <c r="AA32" s="133"/>
      <c r="AB32" s="134"/>
      <c r="AC32" s="133"/>
      <c r="AD32" s="133"/>
      <c r="AI32" s="136"/>
    </row>
    <row r="33" spans="1:35" ht="28.5" customHeight="1" thickBot="1">
      <c r="A33" s="141"/>
      <c r="B33" s="444" t="s">
        <v>118</v>
      </c>
      <c r="C33" s="445"/>
      <c r="D33" s="541" t="s">
        <v>200</v>
      </c>
      <c r="E33" s="542"/>
      <c r="F33" s="543"/>
      <c r="G33" s="544" t="s">
        <v>199</v>
      </c>
      <c r="H33" s="544"/>
      <c r="I33" s="544"/>
      <c r="J33" s="545" t="s">
        <v>212</v>
      </c>
      <c r="K33" s="545"/>
      <c r="L33" s="545"/>
      <c r="M33" s="142" t="s">
        <v>119</v>
      </c>
      <c r="N33" s="142" t="s">
        <v>120</v>
      </c>
      <c r="O33" s="453" t="s">
        <v>121</v>
      </c>
      <c r="P33" s="454"/>
      <c r="Q33" s="274"/>
      <c r="R33" s="275" t="s">
        <v>122</v>
      </c>
      <c r="T33" s="276"/>
      <c r="U33" s="276"/>
      <c r="V33" s="131"/>
      <c r="X33" s="130"/>
      <c r="Y33" s="131"/>
      <c r="Z33" s="131"/>
      <c r="AA33" s="134"/>
      <c r="AB33" s="134"/>
      <c r="AC33" s="133"/>
      <c r="AD33" s="133"/>
      <c r="AI33" s="136"/>
    </row>
    <row r="34" spans="1:35" ht="23.25" customHeight="1" thickTop="1">
      <c r="A34" s="457">
        <v>1</v>
      </c>
      <c r="B34" s="546" t="s">
        <v>200</v>
      </c>
      <c r="C34" s="547"/>
      <c r="D34" s="462"/>
      <c r="E34" s="463"/>
      <c r="F34" s="464"/>
      <c r="G34" s="550" t="s">
        <v>213</v>
      </c>
      <c r="H34" s="550"/>
      <c r="I34" s="550"/>
      <c r="J34" s="550" t="s">
        <v>214</v>
      </c>
      <c r="K34" s="550"/>
      <c r="L34" s="550"/>
      <c r="M34" s="551">
        <f>COUNTIF(D34:L34,"○")</f>
        <v>1</v>
      </c>
      <c r="N34" s="551">
        <f>COUNTIF(D34:L34,"×")</f>
        <v>1</v>
      </c>
      <c r="O34" s="473">
        <v>2</v>
      </c>
      <c r="P34" s="474"/>
      <c r="Q34" s="150"/>
      <c r="R34" s="553" t="s">
        <v>208</v>
      </c>
      <c r="S34" s="553"/>
      <c r="T34" s="553"/>
      <c r="U34" s="553"/>
      <c r="V34" s="275"/>
      <c r="W34" s="275"/>
      <c r="X34" s="275"/>
      <c r="Y34" s="275"/>
      <c r="Z34" s="146"/>
      <c r="AA34" s="134"/>
      <c r="AB34" s="134"/>
      <c r="AC34" s="133"/>
      <c r="AD34" s="133"/>
      <c r="AE34" s="133"/>
      <c r="AF34" s="129"/>
      <c r="AI34" s="136"/>
    </row>
    <row r="35" spans="1:35" ht="9.75" customHeight="1">
      <c r="A35" s="457"/>
      <c r="B35" s="548"/>
      <c r="C35" s="549"/>
      <c r="D35" s="465"/>
      <c r="E35" s="466"/>
      <c r="F35" s="467"/>
      <c r="G35" s="147">
        <v>4</v>
      </c>
      <c r="H35" s="148" t="s">
        <v>153</v>
      </c>
      <c r="I35" s="149">
        <v>11</v>
      </c>
      <c r="J35" s="147">
        <v>12</v>
      </c>
      <c r="K35" s="148" t="s">
        <v>153</v>
      </c>
      <c r="L35" s="149">
        <v>12</v>
      </c>
      <c r="M35" s="552"/>
      <c r="N35" s="552"/>
      <c r="O35" s="475"/>
      <c r="P35" s="476"/>
      <c r="Q35" s="150"/>
      <c r="R35" s="150"/>
      <c r="S35" s="162"/>
      <c r="T35" s="163"/>
      <c r="U35" s="163"/>
      <c r="V35" s="163"/>
      <c r="W35" s="163"/>
      <c r="X35" s="163"/>
      <c r="Y35" s="163"/>
      <c r="Z35" s="146"/>
      <c r="AA35" s="134"/>
      <c r="AB35" s="134"/>
      <c r="AC35" s="133"/>
      <c r="AD35" s="133"/>
      <c r="AE35" s="133"/>
      <c r="AF35" s="129"/>
      <c r="AI35" s="136"/>
    </row>
    <row r="36" spans="1:35" ht="9.75" customHeight="1">
      <c r="A36" s="457"/>
      <c r="B36" s="548"/>
      <c r="C36" s="549"/>
      <c r="D36" s="465"/>
      <c r="E36" s="466"/>
      <c r="F36" s="467"/>
      <c r="G36" s="147">
        <v>6</v>
      </c>
      <c r="H36" s="148" t="s">
        <v>153</v>
      </c>
      <c r="I36" s="149">
        <v>10</v>
      </c>
      <c r="J36" s="147">
        <v>21</v>
      </c>
      <c r="K36" s="148" t="s">
        <v>153</v>
      </c>
      <c r="L36" s="149">
        <v>11</v>
      </c>
      <c r="M36" s="552"/>
      <c r="N36" s="552"/>
      <c r="O36" s="475"/>
      <c r="P36" s="476"/>
      <c r="Q36" s="150"/>
      <c r="R36" s="150"/>
      <c r="S36" s="162"/>
      <c r="T36" s="163"/>
      <c r="U36" s="163"/>
      <c r="V36" s="163"/>
      <c r="W36" s="163"/>
      <c r="X36" s="163"/>
      <c r="Y36" s="163"/>
      <c r="Z36" s="146"/>
      <c r="AA36" s="134"/>
      <c r="AB36" s="134"/>
      <c r="AC36" s="133"/>
      <c r="AD36" s="133"/>
      <c r="AE36" s="133"/>
      <c r="AF36" s="129"/>
      <c r="AI36" s="136"/>
    </row>
    <row r="37" spans="1:35" ht="9.75" customHeight="1">
      <c r="A37" s="457"/>
      <c r="B37" s="548"/>
      <c r="C37" s="549"/>
      <c r="D37" s="465"/>
      <c r="E37" s="466"/>
      <c r="F37" s="467"/>
      <c r="G37" s="147">
        <v>11</v>
      </c>
      <c r="H37" s="148" t="s">
        <v>153</v>
      </c>
      <c r="I37" s="149">
        <v>14</v>
      </c>
      <c r="J37" s="147">
        <v>6</v>
      </c>
      <c r="K37" s="148" t="s">
        <v>153</v>
      </c>
      <c r="L37" s="149">
        <v>7</v>
      </c>
      <c r="M37" s="552"/>
      <c r="N37" s="552"/>
      <c r="O37" s="475"/>
      <c r="P37" s="476"/>
      <c r="Q37" s="150"/>
      <c r="R37" s="150"/>
      <c r="S37" s="162"/>
      <c r="T37" s="163"/>
      <c r="U37" s="163"/>
      <c r="V37" s="163"/>
      <c r="W37" s="163"/>
      <c r="X37" s="163"/>
      <c r="Y37" s="163"/>
      <c r="Z37" s="146"/>
      <c r="AA37" s="134"/>
      <c r="AB37" s="134"/>
      <c r="AC37" s="133"/>
      <c r="AD37" s="133"/>
      <c r="AE37" s="133"/>
      <c r="AF37" s="129"/>
      <c r="AI37" s="136"/>
    </row>
    <row r="38" spans="1:35" ht="9.75" customHeight="1">
      <c r="A38" s="457"/>
      <c r="B38" s="548"/>
      <c r="C38" s="549"/>
      <c r="D38" s="465"/>
      <c r="E38" s="466"/>
      <c r="F38" s="467"/>
      <c r="G38" s="147">
        <v>7</v>
      </c>
      <c r="H38" s="148" t="s">
        <v>153</v>
      </c>
      <c r="I38" s="149">
        <v>29</v>
      </c>
      <c r="J38" s="147">
        <v>13</v>
      </c>
      <c r="K38" s="148" t="s">
        <v>153</v>
      </c>
      <c r="L38" s="149">
        <v>16</v>
      </c>
      <c r="M38" s="552"/>
      <c r="N38" s="552"/>
      <c r="O38" s="475"/>
      <c r="P38" s="476"/>
      <c r="Q38" s="150"/>
      <c r="R38" s="150"/>
      <c r="S38" s="162"/>
      <c r="T38" s="163"/>
      <c r="U38" s="163"/>
      <c r="V38" s="163"/>
      <c r="W38" s="163"/>
      <c r="X38" s="163"/>
      <c r="Y38" s="163"/>
      <c r="Z38" s="146"/>
      <c r="AA38" s="134"/>
      <c r="AB38" s="134"/>
      <c r="AC38" s="133"/>
      <c r="AD38" s="133"/>
      <c r="AE38" s="133"/>
      <c r="AF38" s="129"/>
      <c r="AI38" s="136"/>
    </row>
    <row r="39" spans="1:35" ht="28.5" customHeight="1">
      <c r="A39" s="457"/>
      <c r="B39" s="478" t="s">
        <v>215</v>
      </c>
      <c r="C39" s="479"/>
      <c r="D39" s="465"/>
      <c r="E39" s="466"/>
      <c r="F39" s="467"/>
      <c r="G39" s="277">
        <f>SUM(G35:G38)</f>
        <v>28</v>
      </c>
      <c r="H39" s="278" t="s">
        <v>152</v>
      </c>
      <c r="I39" s="279">
        <f>SUM(I35:I38)</f>
        <v>64</v>
      </c>
      <c r="J39" s="277">
        <f>SUM(J35:J38)</f>
        <v>52</v>
      </c>
      <c r="K39" s="280" t="s">
        <v>152</v>
      </c>
      <c r="L39" s="279">
        <f>SUM(L35:L38)</f>
        <v>46</v>
      </c>
      <c r="M39" s="552"/>
      <c r="N39" s="552"/>
      <c r="O39" s="475"/>
      <c r="P39" s="476"/>
      <c r="Q39" s="150"/>
      <c r="R39" s="275" t="s">
        <v>131</v>
      </c>
      <c r="T39" s="276"/>
      <c r="U39" s="276"/>
      <c r="V39" s="131"/>
      <c r="X39" s="130"/>
      <c r="Y39" s="131"/>
      <c r="Z39" s="131"/>
      <c r="AA39" s="134"/>
      <c r="AB39" s="133"/>
      <c r="AC39" s="133"/>
      <c r="AD39" s="133"/>
      <c r="AE39" s="133"/>
      <c r="AF39" s="130"/>
      <c r="AI39" s="136"/>
    </row>
    <row r="40" spans="1:35" ht="23.25" customHeight="1">
      <c r="A40" s="457">
        <v>2</v>
      </c>
      <c r="B40" s="577" t="s">
        <v>199</v>
      </c>
      <c r="C40" s="555"/>
      <c r="D40" s="482" t="s">
        <v>214</v>
      </c>
      <c r="E40" s="483"/>
      <c r="F40" s="484"/>
      <c r="G40" s="485"/>
      <c r="H40" s="485"/>
      <c r="I40" s="485"/>
      <c r="J40" s="484" t="s">
        <v>214</v>
      </c>
      <c r="K40" s="484"/>
      <c r="L40" s="484"/>
      <c r="M40" s="556">
        <f>COUNTIF(D40:L40,"○")</f>
        <v>2</v>
      </c>
      <c r="N40" s="556">
        <f>COUNTIF(D40:L40,"×")</f>
        <v>0</v>
      </c>
      <c r="O40" s="492">
        <v>1</v>
      </c>
      <c r="P40" s="493"/>
      <c r="Q40" s="150"/>
      <c r="R40" s="553" t="s">
        <v>207</v>
      </c>
      <c r="S40" s="553"/>
      <c r="T40" s="553"/>
      <c r="U40" s="553"/>
      <c r="V40" s="275"/>
      <c r="W40" s="275"/>
      <c r="X40" s="275"/>
      <c r="Y40" s="275"/>
      <c r="Z40" s="131"/>
      <c r="AA40" s="134"/>
      <c r="AB40" s="134"/>
      <c r="AC40" s="133"/>
      <c r="AD40" s="133"/>
      <c r="AE40" s="134"/>
      <c r="AF40" s="130"/>
      <c r="AI40" s="136"/>
    </row>
    <row r="41" spans="1:35" ht="9.75" customHeight="1">
      <c r="A41" s="457"/>
      <c r="B41" s="548"/>
      <c r="C41" s="549"/>
      <c r="D41" s="147">
        <v>11</v>
      </c>
      <c r="E41" s="148" t="s">
        <v>153</v>
      </c>
      <c r="F41" s="149">
        <v>4</v>
      </c>
      <c r="G41" s="486"/>
      <c r="H41" s="486"/>
      <c r="I41" s="486"/>
      <c r="J41" s="147">
        <v>15</v>
      </c>
      <c r="K41" s="148" t="s">
        <v>153</v>
      </c>
      <c r="L41" s="149">
        <v>6</v>
      </c>
      <c r="M41" s="552"/>
      <c r="N41" s="552"/>
      <c r="O41" s="475"/>
      <c r="P41" s="476"/>
      <c r="Q41" s="150"/>
      <c r="R41" s="150"/>
      <c r="S41" s="162"/>
      <c r="T41" s="163"/>
      <c r="U41" s="163"/>
      <c r="V41" s="163"/>
      <c r="W41" s="163"/>
      <c r="X41" s="163"/>
      <c r="Y41" s="163"/>
      <c r="Z41" s="131"/>
      <c r="AA41" s="134"/>
      <c r="AB41" s="134"/>
      <c r="AC41" s="133"/>
      <c r="AD41" s="133"/>
      <c r="AE41" s="134"/>
      <c r="AF41" s="130"/>
      <c r="AI41" s="136"/>
    </row>
    <row r="42" spans="1:35" ht="9.75" customHeight="1">
      <c r="A42" s="457"/>
      <c r="B42" s="548"/>
      <c r="C42" s="549"/>
      <c r="D42" s="147">
        <v>10</v>
      </c>
      <c r="E42" s="148" t="s">
        <v>153</v>
      </c>
      <c r="F42" s="149">
        <v>6</v>
      </c>
      <c r="G42" s="486"/>
      <c r="H42" s="486"/>
      <c r="I42" s="486"/>
      <c r="J42" s="147">
        <v>20</v>
      </c>
      <c r="K42" s="148" t="s">
        <v>153</v>
      </c>
      <c r="L42" s="149">
        <v>6</v>
      </c>
      <c r="M42" s="552"/>
      <c r="N42" s="552"/>
      <c r="O42" s="475"/>
      <c r="P42" s="476"/>
      <c r="Q42" s="150"/>
      <c r="R42" s="150"/>
      <c r="S42" s="162"/>
      <c r="T42" s="163"/>
      <c r="U42" s="163"/>
      <c r="V42" s="163"/>
      <c r="W42" s="163"/>
      <c r="X42" s="163"/>
      <c r="Y42" s="163"/>
      <c r="Z42" s="131"/>
      <c r="AA42" s="134"/>
      <c r="AB42" s="134"/>
      <c r="AC42" s="133"/>
      <c r="AD42" s="133"/>
      <c r="AE42" s="134"/>
      <c r="AF42" s="130"/>
      <c r="AI42" s="136"/>
    </row>
    <row r="43" spans="1:35" ht="9.75" customHeight="1">
      <c r="A43" s="457"/>
      <c r="B43" s="548"/>
      <c r="C43" s="549"/>
      <c r="D43" s="147">
        <v>14</v>
      </c>
      <c r="E43" s="148" t="s">
        <v>153</v>
      </c>
      <c r="F43" s="149">
        <v>11</v>
      </c>
      <c r="G43" s="486"/>
      <c r="H43" s="486"/>
      <c r="I43" s="486"/>
      <c r="J43" s="147">
        <v>12</v>
      </c>
      <c r="K43" s="148" t="s">
        <v>153</v>
      </c>
      <c r="L43" s="149">
        <v>13</v>
      </c>
      <c r="M43" s="552"/>
      <c r="N43" s="552"/>
      <c r="O43" s="475"/>
      <c r="P43" s="476"/>
      <c r="Q43" s="150"/>
      <c r="R43" s="150"/>
      <c r="S43" s="162"/>
      <c r="T43" s="163"/>
      <c r="U43" s="163"/>
      <c r="V43" s="163"/>
      <c r="W43" s="163"/>
      <c r="X43" s="163"/>
      <c r="Y43" s="163"/>
      <c r="Z43" s="131"/>
      <c r="AA43" s="134"/>
      <c r="AB43" s="134"/>
      <c r="AC43" s="133"/>
      <c r="AD43" s="133"/>
      <c r="AE43" s="134"/>
      <c r="AF43" s="130"/>
      <c r="AI43" s="136"/>
    </row>
    <row r="44" spans="1:35" ht="9.75" customHeight="1">
      <c r="A44" s="457"/>
      <c r="B44" s="548"/>
      <c r="C44" s="549"/>
      <c r="D44" s="147">
        <v>29</v>
      </c>
      <c r="E44" s="148" t="s">
        <v>153</v>
      </c>
      <c r="F44" s="149">
        <v>7</v>
      </c>
      <c r="G44" s="486"/>
      <c r="H44" s="486"/>
      <c r="I44" s="486"/>
      <c r="J44" s="147">
        <v>12</v>
      </c>
      <c r="K44" s="148" t="s">
        <v>153</v>
      </c>
      <c r="L44" s="149">
        <v>5</v>
      </c>
      <c r="M44" s="552"/>
      <c r="N44" s="552"/>
      <c r="O44" s="475"/>
      <c r="P44" s="476"/>
      <c r="Q44" s="150"/>
      <c r="R44" s="150"/>
      <c r="S44" s="162"/>
      <c r="T44" s="163"/>
      <c r="U44" s="163"/>
      <c r="V44" s="163"/>
      <c r="W44" s="163"/>
      <c r="X44" s="163"/>
      <c r="Y44" s="163"/>
      <c r="Z44" s="131"/>
      <c r="AA44" s="134"/>
      <c r="AB44" s="134"/>
      <c r="AC44" s="133"/>
      <c r="AD44" s="133"/>
      <c r="AE44" s="134"/>
      <c r="AF44" s="130"/>
      <c r="AI44" s="136"/>
    </row>
    <row r="45" spans="1:35" ht="28.5" customHeight="1">
      <c r="A45" s="457"/>
      <c r="B45" s="558" t="s">
        <v>204</v>
      </c>
      <c r="C45" s="479"/>
      <c r="D45" s="277">
        <f>SUM(D41:D44)</f>
        <v>64</v>
      </c>
      <c r="E45" s="278" t="s">
        <v>152</v>
      </c>
      <c r="F45" s="279">
        <f>SUM(F41:F44)</f>
        <v>28</v>
      </c>
      <c r="G45" s="487"/>
      <c r="H45" s="487"/>
      <c r="I45" s="487"/>
      <c r="J45" s="277">
        <f>SUM(J41:J44)</f>
        <v>59</v>
      </c>
      <c r="K45" s="281" t="s">
        <v>152</v>
      </c>
      <c r="L45" s="279">
        <f>SUM(L41:L44)</f>
        <v>30</v>
      </c>
      <c r="M45" s="557"/>
      <c r="N45" s="557"/>
      <c r="O45" s="494"/>
      <c r="P45" s="495"/>
      <c r="Q45" s="150"/>
      <c r="R45" s="275" t="s">
        <v>139</v>
      </c>
      <c r="T45" s="276"/>
      <c r="U45" s="276"/>
      <c r="V45" s="131"/>
      <c r="X45" s="130"/>
      <c r="Y45" s="131"/>
      <c r="Z45" s="131"/>
      <c r="AA45" s="134"/>
      <c r="AB45" s="134"/>
      <c r="AC45" s="134"/>
      <c r="AD45" s="133"/>
      <c r="AE45" s="134"/>
      <c r="AF45" s="130"/>
      <c r="AI45" s="136"/>
    </row>
    <row r="46" spans="1:35" ht="23.25" customHeight="1">
      <c r="A46" s="559">
        <v>3</v>
      </c>
      <c r="B46" s="496" t="s">
        <v>212</v>
      </c>
      <c r="C46" s="497"/>
      <c r="D46" s="560" t="s">
        <v>213</v>
      </c>
      <c r="E46" s="489"/>
      <c r="F46" s="483"/>
      <c r="G46" s="488" t="s">
        <v>213</v>
      </c>
      <c r="H46" s="489"/>
      <c r="I46" s="483"/>
      <c r="J46" s="561"/>
      <c r="K46" s="562"/>
      <c r="L46" s="563"/>
      <c r="M46" s="556">
        <f>COUNTIF(D46:L46,"○")</f>
        <v>0</v>
      </c>
      <c r="N46" s="556">
        <f>COUNTIF(D46:L46,"×")</f>
        <v>2</v>
      </c>
      <c r="O46" s="567">
        <v>3</v>
      </c>
      <c r="P46" s="493"/>
      <c r="Q46" s="150"/>
      <c r="R46" s="553" t="s">
        <v>216</v>
      </c>
      <c r="S46" s="553"/>
      <c r="T46" s="553"/>
      <c r="U46" s="553"/>
      <c r="V46" s="275"/>
      <c r="W46" s="275"/>
      <c r="X46" s="275"/>
      <c r="Y46" s="275"/>
      <c r="Z46" s="131"/>
      <c r="AA46" s="134"/>
      <c r="AB46" s="134"/>
      <c r="AC46" s="134"/>
      <c r="AD46" s="133"/>
      <c r="AE46" s="134"/>
      <c r="AF46" s="130"/>
      <c r="AI46" s="136"/>
    </row>
    <row r="47" spans="1:35" ht="9.75" customHeight="1">
      <c r="A47" s="559"/>
      <c r="B47" s="498"/>
      <c r="C47" s="499"/>
      <c r="D47" s="147">
        <v>12</v>
      </c>
      <c r="E47" s="148" t="s">
        <v>153</v>
      </c>
      <c r="F47" s="149">
        <v>12</v>
      </c>
      <c r="G47" s="147">
        <v>6</v>
      </c>
      <c r="H47" s="148" t="s">
        <v>153</v>
      </c>
      <c r="I47" s="149">
        <v>15</v>
      </c>
      <c r="J47" s="502"/>
      <c r="K47" s="564"/>
      <c r="L47" s="466"/>
      <c r="M47" s="552"/>
      <c r="N47" s="552"/>
      <c r="O47" s="568"/>
      <c r="P47" s="476"/>
      <c r="Q47" s="150"/>
      <c r="R47" s="150"/>
      <c r="S47" s="162"/>
      <c r="T47" s="163"/>
      <c r="U47" s="163"/>
      <c r="V47" s="163"/>
      <c r="W47" s="163"/>
      <c r="X47" s="163"/>
      <c r="Y47" s="163"/>
      <c r="Z47" s="131"/>
      <c r="AA47" s="134"/>
      <c r="AB47" s="134"/>
      <c r="AC47" s="134"/>
      <c r="AD47" s="133"/>
      <c r="AE47" s="134"/>
      <c r="AF47" s="130"/>
      <c r="AI47" s="136"/>
    </row>
    <row r="48" spans="1:35" ht="9.75" customHeight="1">
      <c r="A48" s="559"/>
      <c r="B48" s="498"/>
      <c r="C48" s="499"/>
      <c r="D48" s="147">
        <v>11</v>
      </c>
      <c r="E48" s="148" t="s">
        <v>153</v>
      </c>
      <c r="F48" s="149">
        <v>21</v>
      </c>
      <c r="G48" s="147">
        <v>6</v>
      </c>
      <c r="H48" s="148" t="s">
        <v>153</v>
      </c>
      <c r="I48" s="149">
        <v>20</v>
      </c>
      <c r="J48" s="502"/>
      <c r="K48" s="564"/>
      <c r="L48" s="466"/>
      <c r="M48" s="552"/>
      <c r="N48" s="552"/>
      <c r="O48" s="568"/>
      <c r="P48" s="476"/>
      <c r="Q48" s="150"/>
      <c r="R48" s="150"/>
      <c r="S48" s="162"/>
      <c r="T48" s="163"/>
      <c r="U48" s="163"/>
      <c r="V48" s="163"/>
      <c r="W48" s="163"/>
      <c r="X48" s="163"/>
      <c r="Y48" s="163"/>
      <c r="Z48" s="131"/>
      <c r="AA48" s="134"/>
      <c r="AB48" s="134"/>
      <c r="AC48" s="134"/>
      <c r="AD48" s="133"/>
      <c r="AE48" s="134"/>
      <c r="AF48" s="130"/>
      <c r="AI48" s="136"/>
    </row>
    <row r="49" spans="1:35" ht="9.75" customHeight="1">
      <c r="A49" s="559"/>
      <c r="B49" s="498"/>
      <c r="C49" s="499"/>
      <c r="D49" s="147">
        <v>7</v>
      </c>
      <c r="E49" s="148" t="s">
        <v>153</v>
      </c>
      <c r="F49" s="149">
        <v>6</v>
      </c>
      <c r="G49" s="147">
        <v>13</v>
      </c>
      <c r="H49" s="148" t="s">
        <v>153</v>
      </c>
      <c r="I49" s="149">
        <v>12</v>
      </c>
      <c r="J49" s="502"/>
      <c r="K49" s="564"/>
      <c r="L49" s="466"/>
      <c r="M49" s="552"/>
      <c r="N49" s="552"/>
      <c r="O49" s="568"/>
      <c r="P49" s="476"/>
      <c r="Q49" s="150"/>
      <c r="R49" s="150"/>
      <c r="S49" s="162"/>
      <c r="T49" s="163"/>
      <c r="U49" s="163"/>
      <c r="V49" s="163"/>
      <c r="W49" s="163"/>
      <c r="X49" s="163"/>
      <c r="Y49" s="163"/>
      <c r="Z49" s="131"/>
      <c r="AA49" s="134"/>
      <c r="AB49" s="134"/>
      <c r="AC49" s="134"/>
      <c r="AD49" s="133"/>
      <c r="AE49" s="134"/>
      <c r="AF49" s="130"/>
      <c r="AI49" s="136"/>
    </row>
    <row r="50" spans="1:35" ht="9.75" customHeight="1">
      <c r="A50" s="559"/>
      <c r="B50" s="498"/>
      <c r="C50" s="499"/>
      <c r="D50" s="147">
        <v>16</v>
      </c>
      <c r="E50" s="148" t="s">
        <v>153</v>
      </c>
      <c r="F50" s="149">
        <v>13</v>
      </c>
      <c r="G50" s="147">
        <v>5</v>
      </c>
      <c r="H50" s="148" t="s">
        <v>153</v>
      </c>
      <c r="I50" s="149">
        <v>12</v>
      </c>
      <c r="J50" s="502"/>
      <c r="K50" s="564"/>
      <c r="L50" s="466"/>
      <c r="M50" s="552"/>
      <c r="N50" s="552"/>
      <c r="O50" s="568"/>
      <c r="P50" s="476"/>
      <c r="Q50" s="150"/>
      <c r="R50" s="150"/>
      <c r="S50" s="162"/>
      <c r="T50" s="163"/>
      <c r="U50" s="163"/>
      <c r="V50" s="163"/>
      <c r="W50" s="163"/>
      <c r="X50" s="163"/>
      <c r="Y50" s="163"/>
      <c r="Z50" s="131"/>
      <c r="AA50" s="134"/>
      <c r="AB50" s="134"/>
      <c r="AC50" s="134"/>
      <c r="AD50" s="133"/>
      <c r="AE50" s="134"/>
      <c r="AF50" s="130"/>
      <c r="AI50" s="136"/>
    </row>
    <row r="51" spans="1:35" ht="28.5" customHeight="1">
      <c r="A51" s="559"/>
      <c r="B51" s="571" t="s">
        <v>217</v>
      </c>
      <c r="C51" s="572"/>
      <c r="D51" s="277">
        <f>SUM(D47:D50)</f>
        <v>46</v>
      </c>
      <c r="E51" s="278" t="s">
        <v>152</v>
      </c>
      <c r="F51" s="279">
        <f>SUM(F47:F50)</f>
        <v>52</v>
      </c>
      <c r="G51" s="277">
        <f>SUM(G47:G50)</f>
        <v>30</v>
      </c>
      <c r="H51" s="278" t="s">
        <v>126</v>
      </c>
      <c r="I51" s="279">
        <f>SUM(I47:I50)</f>
        <v>59</v>
      </c>
      <c r="J51" s="504"/>
      <c r="K51" s="565"/>
      <c r="L51" s="566"/>
      <c r="M51" s="557"/>
      <c r="N51" s="557"/>
      <c r="O51" s="569"/>
      <c r="P51" s="495"/>
      <c r="Q51" s="150"/>
      <c r="R51" s="150"/>
      <c r="S51" s="275"/>
      <c r="T51" s="275"/>
      <c r="U51" s="275"/>
      <c r="V51" s="131"/>
      <c r="X51" s="130"/>
      <c r="Y51" s="131"/>
      <c r="Z51" s="160"/>
      <c r="AA51" s="161"/>
      <c r="AB51" s="161"/>
      <c r="AC51" s="161"/>
      <c r="AD51" s="133"/>
      <c r="AE51" s="134"/>
      <c r="AF51" s="130"/>
      <c r="AI51" s="136"/>
    </row>
    <row r="52" spans="1:12" ht="13.5">
      <c r="A52" s="220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</row>
    <row r="53" spans="1:12" ht="13.5">
      <c r="A53" s="220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</row>
    <row r="54" spans="1:12" ht="13.5">
      <c r="A54" s="220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</row>
    <row r="55" spans="1:12" ht="13.5">
      <c r="A55" s="220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</row>
    <row r="56" spans="1:12" ht="13.5">
      <c r="A56" s="220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</row>
    <row r="57" spans="1:12" ht="13.5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</row>
    <row r="58" spans="1:12" ht="13.5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</row>
    <row r="59" spans="1:12" ht="13.5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</row>
    <row r="60" spans="1:12" ht="13.5">
      <c r="A60" s="220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</row>
    <row r="61" spans="1:12" ht="13.5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</row>
    <row r="62" spans="1:12" ht="13.5">
      <c r="A62" s="220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</row>
    <row r="63" spans="1:12" ht="13.5">
      <c r="A63" s="220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</row>
    <row r="64" spans="1:12" ht="13.5">
      <c r="A64" s="220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</row>
    <row r="65" spans="1:12" ht="13.5">
      <c r="A65" s="220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</row>
    <row r="66" spans="1:12" ht="13.5">
      <c r="A66" s="220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</row>
    <row r="67" spans="1:12" ht="13.5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</row>
    <row r="68" spans="1:12" ht="13.5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</row>
    <row r="69" spans="1:12" ht="13.5">
      <c r="A69" s="220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</row>
    <row r="70" spans="1:12" ht="13.5">
      <c r="A70" s="220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</row>
    <row r="71" spans="1:12" ht="13.5">
      <c r="A71" s="220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</row>
    <row r="72" spans="1:12" ht="13.5">
      <c r="A72" s="220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</row>
    <row r="73" spans="1:12" ht="13.5">
      <c r="A73" s="220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</row>
    <row r="74" spans="1:12" ht="13.5">
      <c r="A74" s="220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</row>
    <row r="75" spans="1:12" ht="13.5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</row>
  </sheetData>
  <sheetProtection/>
  <mergeCells count="84">
    <mergeCell ref="N46:N51"/>
    <mergeCell ref="O46:P51"/>
    <mergeCell ref="R46:U46"/>
    <mergeCell ref="B51:C51"/>
    <mergeCell ref="N40:N45"/>
    <mergeCell ref="O40:P45"/>
    <mergeCell ref="R40:U40"/>
    <mergeCell ref="B45:C45"/>
    <mergeCell ref="A46:A51"/>
    <mergeCell ref="B46:C50"/>
    <mergeCell ref="D46:F46"/>
    <mergeCell ref="G46:I46"/>
    <mergeCell ref="J46:L51"/>
    <mergeCell ref="M46:M51"/>
    <mergeCell ref="N34:N39"/>
    <mergeCell ref="O34:P39"/>
    <mergeCell ref="R34:U34"/>
    <mergeCell ref="B39:C39"/>
    <mergeCell ref="A40:A45"/>
    <mergeCell ref="B40:C44"/>
    <mergeCell ref="D40:F40"/>
    <mergeCell ref="G40:I45"/>
    <mergeCell ref="J40:L40"/>
    <mergeCell ref="M40:M45"/>
    <mergeCell ref="A34:A39"/>
    <mergeCell ref="B34:C38"/>
    <mergeCell ref="D34:F39"/>
    <mergeCell ref="G34:I34"/>
    <mergeCell ref="J34:L34"/>
    <mergeCell ref="M34:M39"/>
    <mergeCell ref="A29:K30"/>
    <mergeCell ref="M29:U30"/>
    <mergeCell ref="C32:D32"/>
    <mergeCell ref="F32:L32"/>
    <mergeCell ref="B33:C33"/>
    <mergeCell ref="D33:F33"/>
    <mergeCell ref="G33:I33"/>
    <mergeCell ref="J33:L33"/>
    <mergeCell ref="O33:P33"/>
    <mergeCell ref="N22:N27"/>
    <mergeCell ref="O22:P27"/>
    <mergeCell ref="Q22:U22"/>
    <mergeCell ref="B27:C27"/>
    <mergeCell ref="S27:U27"/>
    <mergeCell ref="B28:C28"/>
    <mergeCell ref="D28:F28"/>
    <mergeCell ref="G28:I28"/>
    <mergeCell ref="J28:L28"/>
    <mergeCell ref="N16:N21"/>
    <mergeCell ref="O16:P21"/>
    <mergeCell ref="R16:U16"/>
    <mergeCell ref="B21:C21"/>
    <mergeCell ref="A22:A27"/>
    <mergeCell ref="B22:C26"/>
    <mergeCell ref="D22:F22"/>
    <mergeCell ref="G22:I22"/>
    <mergeCell ref="J22:L27"/>
    <mergeCell ref="M22:M27"/>
    <mergeCell ref="N10:N15"/>
    <mergeCell ref="O10:P15"/>
    <mergeCell ref="R10:U10"/>
    <mergeCell ref="B15:C15"/>
    <mergeCell ref="A16:A21"/>
    <mergeCell ref="B16:C20"/>
    <mergeCell ref="D16:F16"/>
    <mergeCell ref="G16:I21"/>
    <mergeCell ref="J16:L16"/>
    <mergeCell ref="M16:M21"/>
    <mergeCell ref="A10:A15"/>
    <mergeCell ref="B10:C14"/>
    <mergeCell ref="D10:F15"/>
    <mergeCell ref="G10:I10"/>
    <mergeCell ref="J10:L10"/>
    <mergeCell ref="M10:M15"/>
    <mergeCell ref="A1:U1"/>
    <mergeCell ref="A5:K6"/>
    <mergeCell ref="M5:P6"/>
    <mergeCell ref="C8:D8"/>
    <mergeCell ref="F8:L8"/>
    <mergeCell ref="B9:C9"/>
    <mergeCell ref="D9:F9"/>
    <mergeCell ref="G9:I9"/>
    <mergeCell ref="J9:L9"/>
    <mergeCell ref="O9:P9"/>
  </mergeCells>
  <printOptions/>
  <pageMargins left="0.35433070866141736" right="0.35433070866141736" top="0.31496062992125984" bottom="0.1968503937007874" header="0.2755905511811024" footer="0.1574803149606299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6384" width="8.875" style="283" customWidth="1"/>
  </cols>
  <sheetData>
    <row r="1" ht="24">
      <c r="A1" s="282" t="s">
        <v>218</v>
      </c>
    </row>
    <row r="7" ht="12.75">
      <c r="E7" s="284"/>
    </row>
    <row r="8" spans="3:7" ht="12.75">
      <c r="C8" s="285"/>
      <c r="D8" s="285"/>
      <c r="E8" s="286"/>
      <c r="F8" s="287"/>
      <c r="G8" s="285"/>
    </row>
    <row r="9" spans="3:7" ht="12.75">
      <c r="C9" s="285"/>
      <c r="D9" s="285"/>
      <c r="E9" s="286"/>
      <c r="F9" s="287"/>
      <c r="G9" s="285"/>
    </row>
    <row r="10" spans="3:7" ht="12.75">
      <c r="C10" s="285"/>
      <c r="D10" s="285"/>
      <c r="E10" s="286"/>
      <c r="F10" s="287"/>
      <c r="G10" s="287"/>
    </row>
    <row r="11" spans="3:7" ht="12.75">
      <c r="C11" s="285"/>
      <c r="D11" s="285"/>
      <c r="E11" s="286"/>
      <c r="F11" s="287"/>
      <c r="G11" s="287"/>
    </row>
    <row r="12" spans="3:7" ht="13.5" thickBot="1">
      <c r="C12" s="287"/>
      <c r="D12" s="288">
        <f>SUM(D13:D17)</f>
        <v>50</v>
      </c>
      <c r="E12" s="289"/>
      <c r="F12" s="290">
        <f>SUM(F13:F17)</f>
        <v>42</v>
      </c>
      <c r="G12" s="291"/>
    </row>
    <row r="13" spans="3:7" ht="13.5" thickTop="1">
      <c r="C13" s="286"/>
      <c r="D13" s="287">
        <v>10</v>
      </c>
      <c r="E13" s="287" t="s">
        <v>32</v>
      </c>
      <c r="F13" s="287">
        <v>16</v>
      </c>
      <c r="G13" s="292"/>
    </row>
    <row r="14" spans="3:7" ht="12.75">
      <c r="C14" s="286"/>
      <c r="D14" s="287">
        <v>4</v>
      </c>
      <c r="E14" s="287" t="s">
        <v>32</v>
      </c>
      <c r="F14" s="287">
        <v>12</v>
      </c>
      <c r="G14" s="293"/>
    </row>
    <row r="15" spans="3:7" ht="12.75">
      <c r="C15" s="286"/>
      <c r="D15" s="287">
        <v>18</v>
      </c>
      <c r="E15" s="287" t="s">
        <v>32</v>
      </c>
      <c r="F15" s="287">
        <v>6</v>
      </c>
      <c r="G15" s="293"/>
    </row>
    <row r="16" spans="3:7" ht="12.75">
      <c r="C16" s="286"/>
      <c r="D16" s="287">
        <v>18</v>
      </c>
      <c r="E16" s="287" t="s">
        <v>32</v>
      </c>
      <c r="F16" s="287">
        <v>8</v>
      </c>
      <c r="G16" s="293"/>
    </row>
    <row r="17" spans="3:7" ht="12.75">
      <c r="C17" s="286"/>
      <c r="D17" s="294"/>
      <c r="E17" s="294"/>
      <c r="F17" s="294"/>
      <c r="G17" s="293"/>
    </row>
    <row r="18" spans="3:7" ht="12.75">
      <c r="C18" s="286"/>
      <c r="D18" s="287"/>
      <c r="E18" s="294"/>
      <c r="F18" s="287"/>
      <c r="G18" s="293"/>
    </row>
    <row r="19" spans="3:7" ht="12.75">
      <c r="C19" s="286"/>
      <c r="D19" s="287"/>
      <c r="E19" s="287"/>
      <c r="F19" s="287"/>
      <c r="G19" s="293"/>
    </row>
    <row r="20" spans="3:7" ht="12.75">
      <c r="C20" s="286"/>
      <c r="D20" s="287"/>
      <c r="E20" s="287"/>
      <c r="F20" s="287"/>
      <c r="G20" s="293"/>
    </row>
    <row r="21" spans="3:7" ht="12.75">
      <c r="C21" s="286"/>
      <c r="D21" s="287"/>
      <c r="E21" s="287"/>
      <c r="F21" s="287"/>
      <c r="G21" s="293"/>
    </row>
    <row r="22" spans="3:7" ht="12.75">
      <c r="C22" s="286"/>
      <c r="D22" s="287"/>
      <c r="E22" s="287"/>
      <c r="F22" s="287"/>
      <c r="G22" s="293"/>
    </row>
    <row r="23" spans="3:8" ht="23.25">
      <c r="C23" s="578" t="s">
        <v>219</v>
      </c>
      <c r="D23" s="578"/>
      <c r="E23" s="295"/>
      <c r="F23" s="295"/>
      <c r="G23" s="578" t="s">
        <v>220</v>
      </c>
      <c r="H23" s="578"/>
    </row>
    <row r="24" spans="3:8" ht="23.25">
      <c r="C24" s="578"/>
      <c r="D24" s="578"/>
      <c r="E24" s="295"/>
      <c r="F24" s="295"/>
      <c r="G24" s="578"/>
      <c r="H24" s="578"/>
    </row>
  </sheetData>
  <sheetProtection/>
  <mergeCells count="2">
    <mergeCell ref="C23:D24"/>
    <mergeCell ref="G23:H2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池田雄一郎</dc:creator>
  <cp:keywords/>
  <dc:description/>
  <cp:lastModifiedBy>山下浩司</cp:lastModifiedBy>
  <cp:lastPrinted>2017-09-16T05:31:58Z</cp:lastPrinted>
  <dcterms:created xsi:type="dcterms:W3CDTF">2000-06-12T17:05:26Z</dcterms:created>
  <dcterms:modified xsi:type="dcterms:W3CDTF">2017-09-16T06:43:37Z</dcterms:modified>
  <cp:category/>
  <cp:version/>
  <cp:contentType/>
  <cp:contentStatus/>
</cp:coreProperties>
</file>